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2330" activeTab="0"/>
  </bookViews>
  <sheets>
    <sheet name="Sheet1" sheetId="1" r:id="rId1"/>
    <sheet name="AEO2015-Petroleum_and_Other_Liq" sheetId="2" r:id="rId2"/>
  </sheets>
  <definedNames/>
  <calcPr fullCalcOnLoad="1"/>
</workbook>
</file>

<file path=xl/sharedStrings.xml><?xml version="1.0" encoding="utf-8"?>
<sst xmlns="http://schemas.openxmlformats.org/spreadsheetml/2006/main" count="115" uniqueCount="65">
  <si>
    <t>Petroleum and Other Liquids Prices, Reference case</t>
  </si>
  <si>
    <t>(2013 dollars per gallon, unless otherwise noted)</t>
  </si>
  <si>
    <t>Sector and Fuel</t>
  </si>
  <si>
    <t>Growth Rate (2013-2040)</t>
  </si>
  <si>
    <t>Crude Oil Prices (2013 dollars per barrel)</t>
  </si>
  <si>
    <t>   Brent Spot</t>
  </si>
  <si>
    <t>   West Texas Intermediate Spot</t>
  </si>
  <si>
    <t>   Average Imported Cost 1/</t>
  </si>
  <si>
    <t>   Brent / West Texas Intermediate Spread</t>
  </si>
  <si>
    <t> Delivered Sector Product Prices</t>
  </si>
  <si>
    <t> Residential</t>
  </si>
  <si>
    <t>   Propane</t>
  </si>
  <si>
    <t>   Distillate Fuel Oil</t>
  </si>
  <si>
    <t> Commercial</t>
  </si>
  <si>
    <t>   Residual Fuel Oil</t>
  </si>
  <si>
    <t>   Residual Fuel Oil (2013 dollars per barrel)</t>
  </si>
  <si>
    <t> Industrial 2/</t>
  </si>
  <si>
    <t> Transportation</t>
  </si>
  <si>
    <t>   E85 3/</t>
  </si>
  <si>
    <t>   Ethanol Wholesale Price</t>
  </si>
  <si>
    <t>   Motor Gasoline 4/</t>
  </si>
  <si>
    <t>   Jet Fuel 5/</t>
  </si>
  <si>
    <t>   Diesel Fuel (distillate fuel oil) 6/</t>
  </si>
  <si>
    <t> Electric Power 7/</t>
  </si>
  <si>
    <t>Average Prices, All Sectors 8/</t>
  </si>
  <si>
    <t>     Average</t>
  </si>
  <si>
    <t>Prices in Nominal Dollars</t>
  </si>
  <si>
    <t>Crude Oil Spot Prices (nominal dollars per barr</t>
  </si>
  <si>
    <t>Delivered Sector Product Prices</t>
  </si>
  <si>
    <t>Nominal Dollars per Gallon</t>
  </si>
  <si>
    <t> Average Prices, All Sectors 8/</t>
  </si>
  <si>
    <t>   Residual Fuel Oil (dollars per barrel)</t>
  </si>
  <si>
    <t>   1/ Weighted average price delivered to U.S. refiners.</t>
  </si>
  <si>
    <t>   2/ Includes combined heat and power plants that have a non-regulatory status, and small on-site generating systems.</t>
  </si>
  <si>
    <t>   3/ E85 refers to a blend of 85 percent ethanol (renewable) and 15 percent motor gasoline (nonrenewable).  To address cold starting</t>
  </si>
  <si>
    <t>issues, the percentage of ethanol varies seasonally.  The annual average ethanol content of 74 percent is used for this forecast.</t>
  </si>
  <si>
    <t>   4/ Sales weighted-average price for all grades.  Includes Federal, State, and local taxes.</t>
  </si>
  <si>
    <t>   5/ Includes only kerosene type.</t>
  </si>
  <si>
    <t>   6/ Diesel fuel for on-road use.  Includes Federal and State taxes while excluding county and local taxes.</t>
  </si>
  <si>
    <t>   7/ Includes electricity-only and combined heat and power plants that have a regulatory status.</t>
  </si>
  <si>
    <t>   8/ Weighted averages of end-use fuel prices are derived from the prices in each sector and the corresponding sectoral consumption.</t>
  </si>
  <si>
    <t>   Note:  Data for 2012 and 2013 are model results and may differ from official EIA data reports.</t>
  </si>
  <si>
    <t>   Sources:  2012 and 2013 Brent and West Texas Intermediate crude oil spot</t>
  </si>
  <si>
    <t>prices:  Thomson Reuters.  2012 and 2013 imported crude oil price:  EIA,</t>
  </si>
  <si>
    <t>Monthly Energy Review, DOE/EIA-0035(2014/08) (Washington, DC, August 2014).</t>
  </si>
  <si>
    <t>2012 and 2013 prices for motor gasoline, distillate fuel oil, and</t>
  </si>
  <si>
    <t>jet fuel are based on:  EIA, Petroleum Marketing Monthly, DOE/EIA-0380(2014/08) (Washington, DC, August 2014).</t>
  </si>
  <si>
    <t>2012 and 2013 residential, commercial, industrial, and transportation sector petroleum product</t>
  </si>
  <si>
    <t>prices are derived from:  EIA, Form EIA-782A, "Refiners'/Gas Plant Operators' Monthly Petroleum Product Sales Report."</t>
  </si>
  <si>
    <t>2012 and 2013 electric power prices based on:  EIA, Monthly Energy</t>
  </si>
  <si>
    <t>Review, DOE/EIA-0035(2014/08) (Washington, DC, August 2014).  2012 and 2013 E85 prices</t>
  </si>
  <si>
    <t>derived from monthly prices in the Clean Cities Alternative Fuel Price Report.  2012 and</t>
  </si>
  <si>
    <t>2013 wholesale ethanol prices derived from Bloomberg U.S. average rack price.</t>
  </si>
  <si>
    <t>Projections:  EIA, AEO2015 National Energy Modeling System.</t>
  </si>
  <si>
    <t>Aberdeen CT</t>
  </si>
  <si>
    <t>FERC Form 1 - 2013</t>
  </si>
  <si>
    <t>Oil2 Forecast</t>
  </si>
  <si>
    <t>Heat Content (btu/gallon)</t>
  </si>
  <si>
    <t>$/Barrel (delivered):</t>
  </si>
  <si>
    <t>EIA</t>
  </si>
  <si>
    <t>Delivery</t>
  </si>
  <si>
    <t>$/Gallon (delivered):</t>
  </si>
  <si>
    <t>$/Gallon</t>
  </si>
  <si>
    <t>$/MMBtu</t>
  </si>
  <si>
    <t>Oil Gallon/Barrel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</si>
</sst>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0.0%"/>
    <numFmt numFmtId="170" formatCode="&quot;$&quot;#,##0.0000_);\(&quot;$&quot;#,##0.0000\)"/>
    <numFmt numFmtId="171" formatCode="[$-409]dddd\,\ mmmm\ dd\,\ yyyy"/>
    <numFmt numFmtId="172" formatCode="[$-409]h:mm:ss\ AM/PM"/>
    <numFmt numFmtId="173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60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1"/>
      <color rgb="FFC00000"/>
      <name val="Calibri"/>
      <family val="2"/>
    </font>
    <font>
      <sz val="11"/>
      <color rgb="FF0000FF"/>
      <name val="Calibri"/>
      <family val="2"/>
    </font>
    <font>
      <b/>
      <sz val="11"/>
      <color rgb="FFC00000"/>
      <name val="Calibri"/>
      <family val="2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35" fillId="0" borderId="12" xfId="0" applyFont="1" applyBorder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35" fillId="0" borderId="0" xfId="0" applyFont="1" applyAlignment="1">
      <alignment wrapText="1"/>
    </xf>
    <xf numFmtId="10" fontId="35" fillId="0" borderId="0" xfId="0" applyNumberFormat="1" applyFont="1" applyAlignment="1">
      <alignment wrapText="1"/>
    </xf>
    <xf numFmtId="0" fontId="0" fillId="0" borderId="13" xfId="0" applyBorder="1" applyAlignment="1">
      <alignment/>
    </xf>
    <xf numFmtId="7" fontId="37" fillId="0" borderId="0" xfId="0" applyNumberFormat="1" applyFont="1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5" fillId="33" borderId="12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38" fillId="0" borderId="0" xfId="0" applyFont="1" applyAlignment="1">
      <alignment/>
    </xf>
    <xf numFmtId="7" fontId="38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9" fontId="39" fillId="0" borderId="0" xfId="57" applyNumberFormat="1" applyFont="1" applyAlignment="1">
      <alignment/>
    </xf>
    <xf numFmtId="170" fontId="0" fillId="0" borderId="0" xfId="0" applyNumberFormat="1" applyAlignment="1">
      <alignment/>
    </xf>
    <xf numFmtId="170" fontId="0" fillId="2" borderId="0" xfId="0" applyNumberFormat="1" applyFill="1" applyAlignment="1">
      <alignment/>
    </xf>
    <xf numFmtId="7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33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5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6" max="6" width="9.28125" style="0" bestFit="1" customWidth="1"/>
    <col min="9" max="9" width="16.57421875" style="0" customWidth="1"/>
  </cols>
  <sheetData>
    <row r="1" spans="2:15" ht="15">
      <c r="B1" s="13"/>
      <c r="C1" s="13"/>
      <c r="D1" s="29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5" ht="15">
      <c r="B2" s="13"/>
      <c r="C2" s="13"/>
      <c r="D2" s="13"/>
      <c r="E2" s="13"/>
      <c r="F2" s="13"/>
      <c r="G2" s="13"/>
      <c r="H2" s="13"/>
      <c r="I2" s="13" t="s">
        <v>54</v>
      </c>
      <c r="J2" s="13"/>
      <c r="K2" s="13"/>
      <c r="L2" s="13"/>
      <c r="M2" s="13"/>
      <c r="N2" s="13"/>
      <c r="O2" s="13"/>
    </row>
    <row r="3" spans="2:15" ht="15">
      <c r="B3" s="13"/>
      <c r="C3" s="13"/>
      <c r="D3" s="13"/>
      <c r="E3" s="13"/>
      <c r="F3" s="13"/>
      <c r="G3" s="13"/>
      <c r="H3" s="13"/>
      <c r="I3" s="13" t="s">
        <v>55</v>
      </c>
      <c r="J3" s="13"/>
      <c r="K3" s="13"/>
      <c r="L3" s="13"/>
      <c r="M3" s="13"/>
      <c r="N3" s="13"/>
      <c r="O3" s="13"/>
    </row>
    <row r="4" spans="2:15" ht="15">
      <c r="B4" s="13" t="s">
        <v>56</v>
      </c>
      <c r="C4" s="13"/>
      <c r="D4" s="13"/>
      <c r="E4" s="13"/>
      <c r="F4" s="13"/>
      <c r="G4" s="13"/>
      <c r="H4" s="13"/>
      <c r="I4" s="13" t="s">
        <v>57</v>
      </c>
      <c r="J4" s="18">
        <v>138000</v>
      </c>
      <c r="K4" s="13"/>
      <c r="L4" s="13"/>
      <c r="M4" s="13"/>
      <c r="N4" s="13"/>
      <c r="O4" s="23"/>
    </row>
    <row r="5" spans="2:15" ht="15">
      <c r="B5" s="13"/>
      <c r="C5" s="13"/>
      <c r="D5" s="13"/>
      <c r="E5" s="13"/>
      <c r="F5" s="13"/>
      <c r="G5" s="25">
        <v>0.02</v>
      </c>
      <c r="H5" s="13"/>
      <c r="I5" s="13" t="s">
        <v>58</v>
      </c>
      <c r="J5" s="17">
        <v>147.375</v>
      </c>
      <c r="K5" s="13"/>
      <c r="L5" s="13"/>
      <c r="M5" s="13"/>
      <c r="N5" s="13"/>
      <c r="O5" s="13"/>
    </row>
    <row r="6" spans="2:15" ht="15">
      <c r="B6" s="19"/>
      <c r="C6" s="19" t="s">
        <v>59</v>
      </c>
      <c r="D6" s="19" t="s">
        <v>60</v>
      </c>
      <c r="E6" s="19"/>
      <c r="F6" s="19" t="s">
        <v>59</v>
      </c>
      <c r="G6" s="19" t="s">
        <v>60</v>
      </c>
      <c r="H6" s="13"/>
      <c r="I6" s="13" t="s">
        <v>61</v>
      </c>
      <c r="J6" s="17">
        <f>J5/J9</f>
        <v>3.5089285714285716</v>
      </c>
      <c r="K6" s="13"/>
      <c r="L6" s="13"/>
      <c r="M6" s="13"/>
      <c r="N6" s="13"/>
      <c r="O6" s="13"/>
    </row>
    <row r="7" spans="2:15" ht="15">
      <c r="B7" s="19"/>
      <c r="C7" s="20" t="s">
        <v>62</v>
      </c>
      <c r="D7" s="20" t="s">
        <v>62</v>
      </c>
      <c r="E7" s="24"/>
      <c r="F7" s="20" t="s">
        <v>63</v>
      </c>
      <c r="G7" s="20" t="s">
        <v>63</v>
      </c>
      <c r="H7" s="13"/>
      <c r="I7" s="13"/>
      <c r="J7" s="17"/>
      <c r="K7" s="13"/>
      <c r="L7" s="13"/>
      <c r="M7" s="13"/>
      <c r="N7" s="13"/>
      <c r="O7" s="13"/>
    </row>
    <row r="8" spans="2:15" ht="15">
      <c r="B8" s="13">
        <v>2013</v>
      </c>
      <c r="C8" s="11">
        <f>'AEO2015-Petroleum_and_Other_Liq'!C85</f>
        <v>3.333559</v>
      </c>
      <c r="D8" s="28">
        <f>J6-C8</f>
        <v>0.17536957142857146</v>
      </c>
      <c r="E8" s="17"/>
      <c r="F8" s="26">
        <f>C8/$J$4*1000000</f>
        <v>24.156224637681163</v>
      </c>
      <c r="G8" s="26">
        <f>D8/J4*1000000</f>
        <v>1.2707939958592134</v>
      </c>
      <c r="H8" s="13"/>
      <c r="I8" s="13"/>
      <c r="J8" s="13"/>
      <c r="K8" s="13"/>
      <c r="L8" s="13"/>
      <c r="M8" s="13"/>
      <c r="N8" s="13"/>
      <c r="O8" s="13"/>
    </row>
    <row r="9" spans="2:15" ht="15">
      <c r="B9" s="13">
        <v>2014</v>
      </c>
      <c r="C9" s="17">
        <v>3.266866</v>
      </c>
      <c r="D9" s="17"/>
      <c r="E9" s="13"/>
      <c r="F9" s="26">
        <f>C9/$J$4*1000000</f>
        <v>23.672942028985503</v>
      </c>
      <c r="G9" s="26">
        <f>G8*(1+$G$5)</f>
        <v>1.2962098757763976</v>
      </c>
      <c r="H9" s="13"/>
      <c r="I9" s="13" t="s">
        <v>64</v>
      </c>
      <c r="J9" s="18">
        <v>42</v>
      </c>
      <c r="K9" s="13"/>
      <c r="L9" s="13"/>
      <c r="M9" s="13"/>
      <c r="N9" s="13"/>
      <c r="O9" s="13"/>
    </row>
    <row r="10" spans="2:15" ht="15">
      <c r="B10" s="13">
        <v>2015</v>
      </c>
      <c r="C10" s="17">
        <v>2.383515</v>
      </c>
      <c r="D10" s="17"/>
      <c r="E10" s="13"/>
      <c r="F10" s="27">
        <f>C10/$J$4*1000000</f>
        <v>17.271847826086955</v>
      </c>
      <c r="G10" s="27">
        <f>G9*(1+$G$5)</f>
        <v>1.3221340732919256</v>
      </c>
      <c r="H10" s="13"/>
      <c r="I10" s="13"/>
      <c r="J10" s="18"/>
      <c r="K10" s="13"/>
      <c r="L10" s="13"/>
      <c r="M10" s="13"/>
      <c r="N10" s="13"/>
      <c r="O10" s="13"/>
    </row>
    <row r="11" spans="2:15" ht="15">
      <c r="B11" s="13">
        <v>2016</v>
      </c>
      <c r="C11" s="17">
        <v>2.65769</v>
      </c>
      <c r="D11" s="17"/>
      <c r="E11" s="13"/>
      <c r="F11" s="27">
        <f aca="true" t="shared" si="0" ref="F11:G35">F10*(1+$G$5)</f>
        <v>17.617284782608692</v>
      </c>
      <c r="G11" s="27">
        <f t="shared" si="0"/>
        <v>1.348576754757764</v>
      </c>
      <c r="H11" s="13"/>
      <c r="I11" s="13"/>
      <c r="J11" s="18"/>
      <c r="K11" s="13"/>
      <c r="L11" s="13"/>
      <c r="M11" s="13"/>
      <c r="N11" s="13"/>
      <c r="O11" s="13"/>
    </row>
    <row r="12" spans="2:15" ht="15">
      <c r="B12" s="13">
        <v>2017</v>
      </c>
      <c r="C12" s="17">
        <v>2.713109</v>
      </c>
      <c r="D12" s="17"/>
      <c r="E12" s="13"/>
      <c r="F12" s="27">
        <f t="shared" si="0"/>
        <v>17.969630478260868</v>
      </c>
      <c r="G12" s="27">
        <f t="shared" si="0"/>
        <v>1.3755482898529194</v>
      </c>
      <c r="H12" s="13"/>
      <c r="I12" s="13"/>
      <c r="J12" s="17"/>
      <c r="K12" s="21"/>
      <c r="L12" s="13"/>
      <c r="M12" s="13"/>
      <c r="N12" s="13"/>
      <c r="O12" s="13"/>
    </row>
    <row r="13" spans="2:15" ht="15">
      <c r="B13" s="13">
        <v>2018</v>
      </c>
      <c r="C13" s="17">
        <v>2.766459</v>
      </c>
      <c r="D13" s="17"/>
      <c r="E13" s="13"/>
      <c r="F13" s="27">
        <f t="shared" si="0"/>
        <v>18.329023087826087</v>
      </c>
      <c r="G13" s="27">
        <f t="shared" si="0"/>
        <v>1.403059255649978</v>
      </c>
      <c r="H13" s="13"/>
      <c r="I13" s="13"/>
      <c r="J13" s="13"/>
      <c r="K13" s="22"/>
      <c r="L13" s="13"/>
      <c r="M13" s="13"/>
      <c r="N13" s="13"/>
      <c r="O13" s="13"/>
    </row>
    <row r="14" spans="2:15" ht="15">
      <c r="B14" s="13">
        <v>2019</v>
      </c>
      <c r="C14" s="17">
        <v>2.862475</v>
      </c>
      <c r="D14" s="17"/>
      <c r="E14" s="13"/>
      <c r="F14" s="27">
        <f t="shared" si="0"/>
        <v>18.69560354958261</v>
      </c>
      <c r="G14" s="27">
        <f t="shared" si="0"/>
        <v>1.4311204407629774</v>
      </c>
      <c r="H14" s="13"/>
      <c r="I14" s="13"/>
      <c r="J14" s="17"/>
      <c r="K14" s="13"/>
      <c r="L14" s="13"/>
      <c r="M14" s="13"/>
      <c r="N14" s="13"/>
      <c r="O14" s="13"/>
    </row>
    <row r="15" spans="2:15" ht="15">
      <c r="B15" s="13">
        <v>2020</v>
      </c>
      <c r="C15" s="17">
        <v>2.954072</v>
      </c>
      <c r="D15" s="17"/>
      <c r="E15" s="13"/>
      <c r="F15" s="27">
        <f t="shared" si="0"/>
        <v>19.069515620574265</v>
      </c>
      <c r="G15" s="27">
        <f t="shared" si="0"/>
        <v>1.459742849578237</v>
      </c>
      <c r="H15" s="13"/>
      <c r="I15" s="13"/>
      <c r="J15" s="13"/>
      <c r="K15" s="13"/>
      <c r="L15" s="13"/>
      <c r="M15" s="13"/>
      <c r="N15" s="13"/>
      <c r="O15" s="13"/>
    </row>
    <row r="16" spans="2:35" ht="15">
      <c r="B16" s="13">
        <v>2021</v>
      </c>
      <c r="C16" s="17">
        <v>3.067579</v>
      </c>
      <c r="D16" s="17"/>
      <c r="E16" s="13"/>
      <c r="F16" s="27">
        <f t="shared" si="0"/>
        <v>19.45090593298575</v>
      </c>
      <c r="G16" s="27">
        <f>G15*(1+$G$5)</f>
        <v>1.4889377065698017</v>
      </c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2:14" ht="15">
      <c r="B17" s="13">
        <v>2022</v>
      </c>
      <c r="C17" s="17">
        <v>3.185424</v>
      </c>
      <c r="D17" s="17"/>
      <c r="E17" s="13"/>
      <c r="F17" s="27">
        <f t="shared" si="0"/>
        <v>19.83992405164547</v>
      </c>
      <c r="G17" s="27">
        <f t="shared" si="0"/>
        <v>1.5187164607011978</v>
      </c>
      <c r="H17" s="13"/>
      <c r="I17" s="13"/>
      <c r="J17" s="13"/>
      <c r="K17" s="13"/>
      <c r="L17" s="13"/>
      <c r="M17" s="13"/>
      <c r="N17" s="13"/>
    </row>
    <row r="18" spans="2:14" ht="15">
      <c r="B18" s="13">
        <v>2023</v>
      </c>
      <c r="C18" s="17">
        <v>3.309429</v>
      </c>
      <c r="D18" s="17"/>
      <c r="E18" s="13"/>
      <c r="F18" s="27">
        <f t="shared" si="0"/>
        <v>20.236722532678378</v>
      </c>
      <c r="G18" s="27">
        <f t="shared" si="0"/>
        <v>1.5490907899152218</v>
      </c>
      <c r="H18" s="13"/>
      <c r="I18" s="13"/>
      <c r="J18" s="17"/>
      <c r="K18" s="13"/>
      <c r="L18" s="13"/>
      <c r="M18" s="13"/>
      <c r="N18" s="17"/>
    </row>
    <row r="19" spans="2:14" ht="15">
      <c r="B19" s="13">
        <v>2024</v>
      </c>
      <c r="C19" s="17">
        <v>3.436741</v>
      </c>
      <c r="D19" s="17"/>
      <c r="E19" s="13"/>
      <c r="F19" s="27">
        <f t="shared" si="0"/>
        <v>20.641456983331945</v>
      </c>
      <c r="G19" s="27">
        <f t="shared" si="0"/>
        <v>1.5800726057135261</v>
      </c>
      <c r="H19" s="13"/>
      <c r="I19" s="13"/>
      <c r="J19" s="13"/>
      <c r="K19" s="13"/>
      <c r="L19" s="13"/>
      <c r="M19" s="13"/>
      <c r="N19" s="13"/>
    </row>
    <row r="20" spans="2:14" ht="15">
      <c r="B20" s="13">
        <v>2025</v>
      </c>
      <c r="C20" s="17">
        <v>3.573523</v>
      </c>
      <c r="D20" s="17"/>
      <c r="E20" s="13"/>
      <c r="F20" s="27">
        <f t="shared" si="0"/>
        <v>21.054286122998583</v>
      </c>
      <c r="G20" s="27">
        <f t="shared" si="0"/>
        <v>1.6116740578277966</v>
      </c>
      <c r="H20" s="13"/>
      <c r="I20" s="13"/>
      <c r="J20" s="13"/>
      <c r="K20" s="13"/>
      <c r="L20" s="13"/>
      <c r="M20" s="13"/>
      <c r="N20" s="13"/>
    </row>
    <row r="21" spans="2:14" ht="15">
      <c r="B21" s="13">
        <v>2026</v>
      </c>
      <c r="C21" s="17">
        <v>3.720107</v>
      </c>
      <c r="D21" s="17"/>
      <c r="E21" s="13"/>
      <c r="F21" s="27">
        <f t="shared" si="0"/>
        <v>21.475371845458554</v>
      </c>
      <c r="G21" s="27">
        <f t="shared" si="0"/>
        <v>1.6439075389843525</v>
      </c>
      <c r="H21" s="13"/>
      <c r="I21" s="13"/>
      <c r="J21" s="13"/>
      <c r="K21" s="13"/>
      <c r="L21" s="13"/>
      <c r="M21" s="13"/>
      <c r="N21" s="13"/>
    </row>
    <row r="22" spans="2:14" ht="15">
      <c r="B22" s="13">
        <v>2027</v>
      </c>
      <c r="C22" s="17">
        <v>3.874629</v>
      </c>
      <c r="D22" s="17"/>
      <c r="E22" s="13"/>
      <c r="F22" s="27">
        <f t="shared" si="0"/>
        <v>21.904879282367727</v>
      </c>
      <c r="G22" s="27">
        <f t="shared" si="0"/>
        <v>1.6767856897640396</v>
      </c>
      <c r="H22" s="13"/>
      <c r="I22" s="13"/>
      <c r="J22" s="13"/>
      <c r="K22" s="13"/>
      <c r="L22" s="13"/>
      <c r="M22" s="13"/>
      <c r="N22" s="13"/>
    </row>
    <row r="23" spans="2:14" ht="15">
      <c r="B23" s="13">
        <v>2028</v>
      </c>
      <c r="C23" s="17">
        <v>4.039353</v>
      </c>
      <c r="D23" s="17"/>
      <c r="E23" s="13"/>
      <c r="F23" s="27">
        <f t="shared" si="0"/>
        <v>22.342976868015082</v>
      </c>
      <c r="G23" s="27">
        <f t="shared" si="0"/>
        <v>1.7103214035593204</v>
      </c>
      <c r="H23" s="13"/>
      <c r="I23" s="13"/>
      <c r="J23" s="13"/>
      <c r="K23" s="13"/>
      <c r="L23" s="13"/>
      <c r="M23" s="13"/>
      <c r="N23" s="13"/>
    </row>
    <row r="24" spans="2:14" ht="15">
      <c r="B24" s="13">
        <v>2029</v>
      </c>
      <c r="C24" s="17">
        <v>4.211129</v>
      </c>
      <c r="D24" s="17"/>
      <c r="E24" s="13"/>
      <c r="F24" s="27">
        <f t="shared" si="0"/>
        <v>22.789836405375386</v>
      </c>
      <c r="G24" s="27">
        <f t="shared" si="0"/>
        <v>1.7445278316305068</v>
      </c>
      <c r="H24" s="13"/>
      <c r="I24" s="13"/>
      <c r="J24" s="13"/>
      <c r="K24" s="13"/>
      <c r="L24" s="13"/>
      <c r="M24" s="13"/>
      <c r="N24" s="13"/>
    </row>
    <row r="25" spans="2:14" ht="15">
      <c r="B25" s="13">
        <v>2030</v>
      </c>
      <c r="C25" s="17">
        <v>4.393304</v>
      </c>
      <c r="D25" s="17"/>
      <c r="E25" s="13"/>
      <c r="F25" s="27">
        <f t="shared" si="0"/>
        <v>23.245633133482894</v>
      </c>
      <c r="G25" s="27">
        <f t="shared" si="0"/>
        <v>1.779418388263117</v>
      </c>
      <c r="H25" s="13"/>
      <c r="I25" s="13"/>
      <c r="J25" s="13"/>
      <c r="K25" s="13"/>
      <c r="L25" s="13"/>
      <c r="M25" s="13"/>
      <c r="N25" s="13"/>
    </row>
    <row r="26" spans="2:14" ht="15">
      <c r="B26" s="13">
        <v>2031</v>
      </c>
      <c r="C26" s="17">
        <v>4.589738</v>
      </c>
      <c r="D26" s="17"/>
      <c r="E26" s="13"/>
      <c r="F26" s="27">
        <f t="shared" si="0"/>
        <v>23.71054579615255</v>
      </c>
      <c r="G26" s="27">
        <f t="shared" si="0"/>
        <v>1.8150067560283794</v>
      </c>
      <c r="H26" s="13"/>
      <c r="I26" s="13"/>
      <c r="J26" s="13"/>
      <c r="K26" s="13"/>
      <c r="L26" s="13"/>
      <c r="M26" s="13"/>
      <c r="N26" s="13"/>
    </row>
    <row r="27" spans="2:14" ht="15">
      <c r="B27" s="13">
        <v>2032</v>
      </c>
      <c r="C27" s="17">
        <v>4.787783</v>
      </c>
      <c r="D27" s="17"/>
      <c r="E27" s="13"/>
      <c r="F27" s="27">
        <f t="shared" si="0"/>
        <v>24.184756712075604</v>
      </c>
      <c r="G27" s="27">
        <f t="shared" si="0"/>
        <v>1.851306891148947</v>
      </c>
      <c r="H27" s="13"/>
      <c r="I27" s="13"/>
      <c r="J27" s="13"/>
      <c r="K27" s="13"/>
      <c r="L27" s="13"/>
      <c r="M27" s="13"/>
      <c r="N27" s="13"/>
    </row>
    <row r="28" spans="2:14" ht="15">
      <c r="B28" s="13">
        <v>2033</v>
      </c>
      <c r="C28" s="17">
        <v>4.999653</v>
      </c>
      <c r="D28" s="17"/>
      <c r="E28" s="13"/>
      <c r="F28" s="27">
        <f t="shared" si="0"/>
        <v>24.668451846317115</v>
      </c>
      <c r="G28" s="27">
        <f t="shared" si="0"/>
        <v>1.888333028971926</v>
      </c>
      <c r="H28" s="13"/>
      <c r="I28" s="13"/>
      <c r="J28" s="13"/>
      <c r="K28" s="13"/>
      <c r="L28" s="13"/>
      <c r="M28" s="13"/>
      <c r="N28" s="13"/>
    </row>
    <row r="29" spans="2:14" ht="15">
      <c r="B29" s="13">
        <v>2034</v>
      </c>
      <c r="C29" s="17">
        <v>5.218191</v>
      </c>
      <c r="D29" s="17"/>
      <c r="E29" s="13"/>
      <c r="F29" s="27">
        <f t="shared" si="0"/>
        <v>25.161820883243458</v>
      </c>
      <c r="G29" s="27">
        <f t="shared" si="0"/>
        <v>1.9260996895513645</v>
      </c>
      <c r="H29" s="13"/>
      <c r="I29" s="13"/>
      <c r="J29" s="13"/>
      <c r="K29" s="13"/>
      <c r="L29" s="13"/>
      <c r="M29" s="13"/>
      <c r="N29" s="13"/>
    </row>
    <row r="30" spans="2:7" ht="15">
      <c r="B30" s="13">
        <v>2035</v>
      </c>
      <c r="C30" s="17">
        <v>5.445475</v>
      </c>
      <c r="D30" s="17"/>
      <c r="F30" s="27">
        <f t="shared" si="0"/>
        <v>25.665057300908327</v>
      </c>
      <c r="G30" s="27">
        <f t="shared" si="0"/>
        <v>1.9646216833423917</v>
      </c>
    </row>
    <row r="31" spans="2:7" ht="15">
      <c r="B31" s="13">
        <v>2036</v>
      </c>
      <c r="C31" s="17">
        <v>5.683575</v>
      </c>
      <c r="F31" s="27">
        <f t="shared" si="0"/>
        <v>26.178358446926495</v>
      </c>
      <c r="G31" s="27">
        <f t="shared" si="0"/>
        <v>2.0039141170092396</v>
      </c>
    </row>
    <row r="32" spans="2:7" ht="15">
      <c r="B32" s="13">
        <v>2037</v>
      </c>
      <c r="C32" s="17">
        <v>5.936986</v>
      </c>
      <c r="F32" s="27">
        <f t="shared" si="0"/>
        <v>26.701925615865026</v>
      </c>
      <c r="G32" s="27">
        <f t="shared" si="0"/>
        <v>2.0439923993494244</v>
      </c>
    </row>
    <row r="33" spans="2:7" ht="15">
      <c r="B33" s="13">
        <v>2038</v>
      </c>
      <c r="C33" s="17">
        <v>6.216508</v>
      </c>
      <c r="F33" s="27">
        <f t="shared" si="0"/>
        <v>27.235964128182328</v>
      </c>
      <c r="G33" s="27">
        <f t="shared" si="0"/>
        <v>2.084872247336413</v>
      </c>
    </row>
    <row r="34" spans="2:7" ht="15">
      <c r="B34" s="13">
        <v>2039</v>
      </c>
      <c r="C34" s="17">
        <v>6.500117</v>
      </c>
      <c r="F34" s="27">
        <f t="shared" si="0"/>
        <v>27.780683410745976</v>
      </c>
      <c r="G34" s="27">
        <f t="shared" si="0"/>
        <v>2.1265696922831414</v>
      </c>
    </row>
    <row r="35" spans="2:7" ht="15">
      <c r="B35" s="13">
        <v>2040</v>
      </c>
      <c r="C35" s="17">
        <v>6.794128</v>
      </c>
      <c r="F35" s="27">
        <f t="shared" si="0"/>
        <v>28.336297078960897</v>
      </c>
      <c r="G35" s="27">
        <f t="shared" si="0"/>
        <v>2.1691010861288045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7"/>
  <sheetViews>
    <sheetView showGridLines="0" zoomScalePageLayoutView="0" workbookViewId="0" topLeftCell="J1">
      <pane ySplit="4" topLeftCell="A68" activePane="bottomLeft" state="frozen"/>
      <selection pane="topLeft" activeCell="A1" sqref="A1"/>
      <selection pane="bottomLeft" activeCell="D85" sqref="D85:Y85"/>
    </sheetView>
  </sheetViews>
  <sheetFormatPr defaultColWidth="9.140625" defaultRowHeight="15"/>
  <cols>
    <col min="1" max="1" width="36.57421875" style="0" bestFit="1" customWidth="1"/>
    <col min="2" max="4" width="11.00390625" style="0" bestFit="1" customWidth="1"/>
    <col min="5" max="12" width="10.00390625" style="0" bestFit="1" customWidth="1"/>
    <col min="13" max="30" width="11.00390625" style="0" bestFit="1" customWidth="1"/>
    <col min="31" max="31" width="23.140625" style="0" bestFit="1" customWidth="1"/>
  </cols>
  <sheetData>
    <row r="1" spans="1:31" ht="18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1" ht="18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31" s="1" customFormat="1" ht="15">
      <c r="A4" s="2" t="s">
        <v>2</v>
      </c>
      <c r="B4" s="3">
        <v>2012</v>
      </c>
      <c r="C4" s="3">
        <v>2013</v>
      </c>
      <c r="D4" s="3">
        <v>2014</v>
      </c>
      <c r="E4" s="3">
        <v>2015</v>
      </c>
      <c r="F4" s="3">
        <v>2016</v>
      </c>
      <c r="G4" s="3">
        <v>2017</v>
      </c>
      <c r="H4" s="3">
        <v>2018</v>
      </c>
      <c r="I4" s="3">
        <v>2019</v>
      </c>
      <c r="J4" s="3">
        <v>2020</v>
      </c>
      <c r="K4" s="3">
        <v>2021</v>
      </c>
      <c r="L4" s="3">
        <v>2022</v>
      </c>
      <c r="M4" s="3">
        <v>2023</v>
      </c>
      <c r="N4" s="3">
        <v>2024</v>
      </c>
      <c r="O4" s="3">
        <v>2025</v>
      </c>
      <c r="P4" s="3">
        <v>2026</v>
      </c>
      <c r="Q4" s="3">
        <v>2027</v>
      </c>
      <c r="R4" s="3">
        <v>2028</v>
      </c>
      <c r="S4" s="3">
        <v>2029</v>
      </c>
      <c r="T4" s="3">
        <v>2030</v>
      </c>
      <c r="U4" s="3">
        <v>2031</v>
      </c>
      <c r="V4" s="3">
        <v>2032</v>
      </c>
      <c r="W4" s="3">
        <v>2033</v>
      </c>
      <c r="X4" s="3">
        <v>2034</v>
      </c>
      <c r="Y4" s="3">
        <v>2035</v>
      </c>
      <c r="Z4" s="3">
        <v>2036</v>
      </c>
      <c r="AA4" s="3">
        <v>2037</v>
      </c>
      <c r="AB4" s="3">
        <v>2038</v>
      </c>
      <c r="AC4" s="3">
        <v>2039</v>
      </c>
      <c r="AD4" s="3">
        <v>2040</v>
      </c>
      <c r="AE4" s="3" t="s">
        <v>3</v>
      </c>
    </row>
    <row r="5" ht="15">
      <c r="A5" s="4"/>
    </row>
    <row r="6" ht="30">
      <c r="A6" s="5" t="s">
        <v>4</v>
      </c>
    </row>
    <row r="7" spans="1:31" ht="15">
      <c r="A7" s="4" t="s">
        <v>5</v>
      </c>
      <c r="B7" s="6">
        <v>113.314194</v>
      </c>
      <c r="C7" s="6">
        <v>108.637001</v>
      </c>
      <c r="D7" s="6">
        <v>97.474106</v>
      </c>
      <c r="E7" s="6">
        <v>55.622551</v>
      </c>
      <c r="F7" s="6">
        <v>71.066116</v>
      </c>
      <c r="G7" s="6">
        <v>76.353561</v>
      </c>
      <c r="H7" s="6">
        <v>76.245338</v>
      </c>
      <c r="I7" s="6">
        <v>77.68927</v>
      </c>
      <c r="J7" s="6">
        <v>79.133179</v>
      </c>
      <c r="K7" s="6">
        <v>81.286972</v>
      </c>
      <c r="L7" s="6">
        <v>83.635468</v>
      </c>
      <c r="M7" s="6">
        <v>86.087494</v>
      </c>
      <c r="N7" s="6">
        <v>88.602539</v>
      </c>
      <c r="O7" s="6">
        <v>91.12915</v>
      </c>
      <c r="P7" s="6">
        <v>93.863029</v>
      </c>
      <c r="Q7" s="6">
        <v>96.678917</v>
      </c>
      <c r="R7" s="6">
        <v>99.579285</v>
      </c>
      <c r="S7" s="6">
        <v>102.566666</v>
      </c>
      <c r="T7" s="6">
        <v>105.643661</v>
      </c>
      <c r="U7" s="6">
        <v>108.812973</v>
      </c>
      <c r="V7" s="6">
        <v>112.077362</v>
      </c>
      <c r="W7" s="6">
        <v>115.433838</v>
      </c>
      <c r="X7" s="6">
        <v>118.711304</v>
      </c>
      <c r="Y7" s="6">
        <v>122.203247</v>
      </c>
      <c r="Z7" s="6">
        <v>125.813187</v>
      </c>
      <c r="AA7" s="6">
        <v>129.326111</v>
      </c>
      <c r="AB7" s="6">
        <v>133.175934</v>
      </c>
      <c r="AC7" s="6">
        <v>137.41243</v>
      </c>
      <c r="AD7" s="6">
        <v>141.276154</v>
      </c>
      <c r="AE7" s="7">
        <v>0.01</v>
      </c>
    </row>
    <row r="8" spans="1:31" ht="15">
      <c r="A8" s="4" t="s">
        <v>6</v>
      </c>
      <c r="B8" s="6">
        <v>95.525246</v>
      </c>
      <c r="C8" s="6">
        <v>97.905998</v>
      </c>
      <c r="D8" s="6">
        <v>91.800209</v>
      </c>
      <c r="E8" s="6">
        <v>52.724689</v>
      </c>
      <c r="F8" s="6">
        <v>67.275925</v>
      </c>
      <c r="G8" s="6">
        <v>70.141571</v>
      </c>
      <c r="H8" s="6">
        <v>70.063011</v>
      </c>
      <c r="I8" s="6">
        <v>71.495636</v>
      </c>
      <c r="J8" s="6">
        <v>72.960426</v>
      </c>
      <c r="K8" s="6">
        <v>75.095024</v>
      </c>
      <c r="L8" s="6">
        <v>77.479485</v>
      </c>
      <c r="M8" s="6">
        <v>79.947197</v>
      </c>
      <c r="N8" s="6">
        <v>82.477959</v>
      </c>
      <c r="O8" s="6">
        <v>85.021507</v>
      </c>
      <c r="P8" s="6">
        <v>87.733162</v>
      </c>
      <c r="Q8" s="6">
        <v>90.548317</v>
      </c>
      <c r="R8" s="6">
        <v>93.45639</v>
      </c>
      <c r="S8" s="6">
        <v>96.422966</v>
      </c>
      <c r="T8" s="6">
        <v>99.475609</v>
      </c>
      <c r="U8" s="6">
        <v>102.763756</v>
      </c>
      <c r="V8" s="6">
        <v>106.052811</v>
      </c>
      <c r="W8" s="6">
        <v>109.497459</v>
      </c>
      <c r="X8" s="6">
        <v>112.789764</v>
      </c>
      <c r="Y8" s="6">
        <v>116.245583</v>
      </c>
      <c r="Z8" s="6">
        <v>119.887085</v>
      </c>
      <c r="AA8" s="6">
        <v>123.534653</v>
      </c>
      <c r="AB8" s="6">
        <v>127.479935</v>
      </c>
      <c r="AC8" s="6">
        <v>131.795868</v>
      </c>
      <c r="AD8" s="6">
        <v>135.669815</v>
      </c>
      <c r="AE8" s="7">
        <v>0.012</v>
      </c>
    </row>
    <row r="9" spans="1:31" ht="15">
      <c r="A9" s="4" t="s">
        <v>7</v>
      </c>
      <c r="B9" s="6">
        <v>102.590881</v>
      </c>
      <c r="C9" s="6">
        <v>98.121002</v>
      </c>
      <c r="D9" s="6">
        <v>87.699333</v>
      </c>
      <c r="E9" s="6">
        <v>49.509995</v>
      </c>
      <c r="F9" s="6">
        <v>63.974659</v>
      </c>
      <c r="G9" s="6">
        <v>68.128319</v>
      </c>
      <c r="H9" s="6">
        <v>67.878006</v>
      </c>
      <c r="I9" s="6">
        <v>69.124664</v>
      </c>
      <c r="J9" s="6">
        <v>70.503845</v>
      </c>
      <c r="K9" s="6">
        <v>72.799774</v>
      </c>
      <c r="L9" s="6">
        <v>75.167038</v>
      </c>
      <c r="M9" s="6">
        <v>77.548065</v>
      </c>
      <c r="N9" s="6">
        <v>79.99025</v>
      </c>
      <c r="O9" s="6">
        <v>82.481621</v>
      </c>
      <c r="P9" s="6">
        <v>85.031097</v>
      </c>
      <c r="Q9" s="6">
        <v>87.525421</v>
      </c>
      <c r="R9" s="6">
        <v>90.523529</v>
      </c>
      <c r="S9" s="6">
        <v>93.293861</v>
      </c>
      <c r="T9" s="6">
        <v>96.160126</v>
      </c>
      <c r="U9" s="6">
        <v>99.344315</v>
      </c>
      <c r="V9" s="6">
        <v>102.627243</v>
      </c>
      <c r="W9" s="6">
        <v>105.829697</v>
      </c>
      <c r="X9" s="6">
        <v>108.942764</v>
      </c>
      <c r="Y9" s="6">
        <v>112.095436</v>
      </c>
      <c r="Z9" s="6">
        <v>115.554703</v>
      </c>
      <c r="AA9" s="6">
        <v>119.072319</v>
      </c>
      <c r="AB9" s="6">
        <v>123.135826</v>
      </c>
      <c r="AC9" s="6">
        <v>127.053299</v>
      </c>
      <c r="AD9" s="6">
        <v>130.758682</v>
      </c>
      <c r="AE9" s="7">
        <v>0.011</v>
      </c>
    </row>
    <row r="10" spans="1:31" ht="30">
      <c r="A10" s="4" t="s">
        <v>8</v>
      </c>
      <c r="B10" s="6">
        <v>17.788948</v>
      </c>
      <c r="C10" s="6">
        <v>10.731003</v>
      </c>
      <c r="D10" s="6">
        <v>5.673897</v>
      </c>
      <c r="E10" s="6">
        <v>2.897861</v>
      </c>
      <c r="F10" s="6">
        <v>3.790192</v>
      </c>
      <c r="G10" s="6">
        <v>6.21199</v>
      </c>
      <c r="H10" s="6">
        <v>6.182327</v>
      </c>
      <c r="I10" s="6">
        <v>6.193634</v>
      </c>
      <c r="J10" s="6">
        <v>6.172752</v>
      </c>
      <c r="K10" s="6">
        <v>6.191948</v>
      </c>
      <c r="L10" s="6">
        <v>6.155983</v>
      </c>
      <c r="M10" s="6">
        <v>6.140297</v>
      </c>
      <c r="N10" s="6">
        <v>6.12458</v>
      </c>
      <c r="O10" s="6">
        <v>6.107643</v>
      </c>
      <c r="P10" s="6">
        <v>6.129868</v>
      </c>
      <c r="Q10" s="6">
        <v>6.1306</v>
      </c>
      <c r="R10" s="6">
        <v>6.122894</v>
      </c>
      <c r="S10" s="6">
        <v>6.1437</v>
      </c>
      <c r="T10" s="6">
        <v>6.168053</v>
      </c>
      <c r="U10" s="6">
        <v>6.049217</v>
      </c>
      <c r="V10" s="6">
        <v>6.024551</v>
      </c>
      <c r="W10" s="6">
        <v>5.936378</v>
      </c>
      <c r="X10" s="6">
        <v>5.921539</v>
      </c>
      <c r="Y10" s="6">
        <v>5.957664</v>
      </c>
      <c r="Z10" s="6">
        <v>5.926102</v>
      </c>
      <c r="AA10" s="6">
        <v>5.791458</v>
      </c>
      <c r="AB10" s="6">
        <v>5.695999</v>
      </c>
      <c r="AC10" s="6">
        <v>5.616562</v>
      </c>
      <c r="AD10" s="6">
        <v>5.606339</v>
      </c>
      <c r="AE10" s="7">
        <v>-0.024</v>
      </c>
    </row>
    <row r="11" ht="15">
      <c r="A11" s="4"/>
    </row>
    <row r="12" ht="15">
      <c r="A12" s="5" t="s">
        <v>9</v>
      </c>
    </row>
    <row r="13" ht="15">
      <c r="A13" s="4"/>
    </row>
    <row r="14" ht="15">
      <c r="A14" s="5" t="s">
        <v>10</v>
      </c>
    </row>
    <row r="15" spans="1:31" ht="15">
      <c r="A15" s="4" t="s">
        <v>11</v>
      </c>
      <c r="B15" s="6">
        <v>2.219117</v>
      </c>
      <c r="C15" s="6">
        <v>2.130663</v>
      </c>
      <c r="D15" s="6">
        <v>2.173551</v>
      </c>
      <c r="E15" s="6">
        <v>1.918022</v>
      </c>
      <c r="F15" s="6">
        <v>2.026217</v>
      </c>
      <c r="G15" s="6">
        <v>2.061835</v>
      </c>
      <c r="H15" s="6">
        <v>2.077152</v>
      </c>
      <c r="I15" s="6">
        <v>2.093573</v>
      </c>
      <c r="J15" s="6">
        <v>2.101331</v>
      </c>
      <c r="K15" s="6">
        <v>2.111378</v>
      </c>
      <c r="L15" s="6">
        <v>2.121079</v>
      </c>
      <c r="M15" s="6">
        <v>2.136249</v>
      </c>
      <c r="N15" s="6">
        <v>2.14853</v>
      </c>
      <c r="O15" s="6">
        <v>2.161172</v>
      </c>
      <c r="P15" s="6">
        <v>2.177899</v>
      </c>
      <c r="Q15" s="6">
        <v>2.190638</v>
      </c>
      <c r="R15" s="6">
        <v>2.202553</v>
      </c>
      <c r="S15" s="6">
        <v>2.217163</v>
      </c>
      <c r="T15" s="6">
        <v>2.231646</v>
      </c>
      <c r="U15" s="6">
        <v>2.250163</v>
      </c>
      <c r="V15" s="6">
        <v>2.271899</v>
      </c>
      <c r="W15" s="6">
        <v>2.29015</v>
      </c>
      <c r="X15" s="6">
        <v>2.308612</v>
      </c>
      <c r="Y15" s="6">
        <v>2.327269</v>
      </c>
      <c r="Z15" s="6">
        <v>2.346231</v>
      </c>
      <c r="AA15" s="6">
        <v>2.362812</v>
      </c>
      <c r="AB15" s="6">
        <v>2.380981</v>
      </c>
      <c r="AC15" s="6">
        <v>2.405236</v>
      </c>
      <c r="AD15" s="6">
        <v>2.430968</v>
      </c>
      <c r="AE15" s="7">
        <v>0.005</v>
      </c>
    </row>
    <row r="16" spans="1:31" ht="15">
      <c r="A16" s="4" t="s">
        <v>12</v>
      </c>
      <c r="B16" s="6">
        <v>3.788058</v>
      </c>
      <c r="C16" s="6">
        <v>3.776946</v>
      </c>
      <c r="D16" s="6">
        <v>3.632812</v>
      </c>
      <c r="E16" s="6">
        <v>2.601553</v>
      </c>
      <c r="F16" s="6">
        <v>2.845831</v>
      </c>
      <c r="G16" s="6">
        <v>2.912717</v>
      </c>
      <c r="H16" s="6">
        <v>2.914298</v>
      </c>
      <c r="I16" s="6">
        <v>2.951917</v>
      </c>
      <c r="J16" s="6">
        <v>2.987144</v>
      </c>
      <c r="K16" s="6">
        <v>3.041106</v>
      </c>
      <c r="L16" s="6">
        <v>3.09748</v>
      </c>
      <c r="M16" s="6">
        <v>3.158681</v>
      </c>
      <c r="N16" s="6">
        <v>3.220046</v>
      </c>
      <c r="O16" s="6">
        <v>3.283278</v>
      </c>
      <c r="P16" s="6">
        <v>3.352266</v>
      </c>
      <c r="Q16" s="6">
        <v>3.419543</v>
      </c>
      <c r="R16" s="6">
        <v>3.497307</v>
      </c>
      <c r="S16" s="6">
        <v>3.574095</v>
      </c>
      <c r="T16" s="6">
        <v>3.654414</v>
      </c>
      <c r="U16" s="6">
        <v>3.73355</v>
      </c>
      <c r="V16" s="6">
        <v>3.814508</v>
      </c>
      <c r="W16" s="6">
        <v>3.899614</v>
      </c>
      <c r="X16" s="6">
        <v>3.987273</v>
      </c>
      <c r="Y16" s="6">
        <v>4.076647</v>
      </c>
      <c r="Z16" s="6">
        <v>4.166728</v>
      </c>
      <c r="AA16" s="6">
        <v>4.262152</v>
      </c>
      <c r="AB16" s="6">
        <v>4.367156</v>
      </c>
      <c r="AC16" s="6">
        <v>4.466625</v>
      </c>
      <c r="AD16" s="6">
        <v>4.563031</v>
      </c>
      <c r="AE16" s="7">
        <v>0.007</v>
      </c>
    </row>
    <row r="17" ht="15">
      <c r="A17" s="4"/>
    </row>
    <row r="18" ht="15">
      <c r="A18" s="5" t="s">
        <v>13</v>
      </c>
    </row>
    <row r="19" spans="1:31" ht="15">
      <c r="A19" s="4" t="s">
        <v>12</v>
      </c>
      <c r="B19" s="6">
        <v>3.68836</v>
      </c>
      <c r="C19" s="6">
        <v>3.677944</v>
      </c>
      <c r="D19" s="6">
        <v>3.537075</v>
      </c>
      <c r="E19" s="6">
        <v>2.532477</v>
      </c>
      <c r="F19" s="6">
        <v>2.769479</v>
      </c>
      <c r="G19" s="6">
        <v>2.802193</v>
      </c>
      <c r="H19" s="6">
        <v>2.809205</v>
      </c>
      <c r="I19" s="6">
        <v>2.849742</v>
      </c>
      <c r="J19" s="6">
        <v>2.890442</v>
      </c>
      <c r="K19" s="6">
        <v>2.945392</v>
      </c>
      <c r="L19" s="6">
        <v>3.013916</v>
      </c>
      <c r="M19" s="6">
        <v>3.074344</v>
      </c>
      <c r="N19" s="6">
        <v>3.135916</v>
      </c>
      <c r="O19" s="6">
        <v>3.20131</v>
      </c>
      <c r="P19" s="6">
        <v>3.269565</v>
      </c>
      <c r="Q19" s="6">
        <v>3.340519</v>
      </c>
      <c r="R19" s="6">
        <v>3.413967</v>
      </c>
      <c r="S19" s="6">
        <v>3.487208</v>
      </c>
      <c r="T19" s="6">
        <v>3.562718</v>
      </c>
      <c r="U19" s="6">
        <v>3.642225</v>
      </c>
      <c r="V19" s="6">
        <v>3.722029</v>
      </c>
      <c r="W19" s="6">
        <v>3.810119</v>
      </c>
      <c r="X19" s="6">
        <v>3.897416</v>
      </c>
      <c r="Y19" s="6">
        <v>3.986244</v>
      </c>
      <c r="Z19" s="6">
        <v>4.077656</v>
      </c>
      <c r="AA19" s="6">
        <v>4.172091</v>
      </c>
      <c r="AB19" s="6">
        <v>4.277286</v>
      </c>
      <c r="AC19" s="6">
        <v>4.376697</v>
      </c>
      <c r="AD19" s="6">
        <v>4.47406</v>
      </c>
      <c r="AE19" s="7">
        <v>0.007</v>
      </c>
    </row>
    <row r="20" spans="1:31" ht="15">
      <c r="A20" s="4" t="s">
        <v>14</v>
      </c>
      <c r="B20" s="6">
        <v>3.429471</v>
      </c>
      <c r="C20" s="6">
        <v>3.310435</v>
      </c>
      <c r="D20" s="6">
        <v>2.962065</v>
      </c>
      <c r="E20" s="6">
        <v>1.671078</v>
      </c>
      <c r="F20" s="6">
        <v>2.042978</v>
      </c>
      <c r="G20" s="6">
        <v>2.038996</v>
      </c>
      <c r="H20" s="6">
        <v>2.046288</v>
      </c>
      <c r="I20" s="6">
        <v>2.085509</v>
      </c>
      <c r="J20" s="6">
        <v>2.12352</v>
      </c>
      <c r="K20" s="6">
        <v>2.173671</v>
      </c>
      <c r="L20" s="6">
        <v>2.226394</v>
      </c>
      <c r="M20" s="6">
        <v>2.280381</v>
      </c>
      <c r="N20" s="6">
        <v>2.336375</v>
      </c>
      <c r="O20" s="6">
        <v>2.393221</v>
      </c>
      <c r="P20" s="6">
        <v>2.453891</v>
      </c>
      <c r="Q20" s="6">
        <v>2.515017</v>
      </c>
      <c r="R20" s="6">
        <v>2.577061</v>
      </c>
      <c r="S20" s="6">
        <v>2.64206</v>
      </c>
      <c r="T20" s="6">
        <v>2.709599</v>
      </c>
      <c r="U20" s="6">
        <v>2.782757</v>
      </c>
      <c r="V20" s="6">
        <v>2.854861</v>
      </c>
      <c r="W20" s="6">
        <v>2.922909</v>
      </c>
      <c r="X20" s="6">
        <v>3.00329</v>
      </c>
      <c r="Y20" s="6">
        <v>3.080843</v>
      </c>
      <c r="Z20" s="6">
        <v>3.159534</v>
      </c>
      <c r="AA20" s="6">
        <v>3.238697</v>
      </c>
      <c r="AB20" s="6">
        <v>3.324705</v>
      </c>
      <c r="AC20" s="6">
        <v>3.469335</v>
      </c>
      <c r="AD20" s="6">
        <v>3.642509</v>
      </c>
      <c r="AE20" s="7">
        <v>0.004</v>
      </c>
    </row>
    <row r="21" spans="1:31" ht="30">
      <c r="A21" s="4" t="s">
        <v>15</v>
      </c>
      <c r="B21" s="6">
        <v>144.037781</v>
      </c>
      <c r="C21" s="6">
        <v>139.038284</v>
      </c>
      <c r="D21" s="6">
        <v>124.406715</v>
      </c>
      <c r="E21" s="6">
        <v>70.185287</v>
      </c>
      <c r="F21" s="6">
        <v>85.805054</v>
      </c>
      <c r="G21" s="6">
        <v>85.637848</v>
      </c>
      <c r="H21" s="6">
        <v>85.944084</v>
      </c>
      <c r="I21" s="6">
        <v>87.591354</v>
      </c>
      <c r="J21" s="6">
        <v>89.187859</v>
      </c>
      <c r="K21" s="6">
        <v>91.294174</v>
      </c>
      <c r="L21" s="6">
        <v>93.50853</v>
      </c>
      <c r="M21" s="6">
        <v>95.775993</v>
      </c>
      <c r="N21" s="6">
        <v>98.127747</v>
      </c>
      <c r="O21" s="6">
        <v>100.515266</v>
      </c>
      <c r="P21" s="6">
        <v>103.063431</v>
      </c>
      <c r="Q21" s="6">
        <v>105.630722</v>
      </c>
      <c r="R21" s="6">
        <v>108.236565</v>
      </c>
      <c r="S21" s="6">
        <v>110.966499</v>
      </c>
      <c r="T21" s="6">
        <v>113.803169</v>
      </c>
      <c r="U21" s="6">
        <v>116.875793</v>
      </c>
      <c r="V21" s="6">
        <v>119.904137</v>
      </c>
      <c r="W21" s="6">
        <v>122.762199</v>
      </c>
      <c r="X21" s="6">
        <v>126.138191</v>
      </c>
      <c r="Y21" s="6">
        <v>129.395416</v>
      </c>
      <c r="Z21" s="6">
        <v>132.700439</v>
      </c>
      <c r="AA21" s="6">
        <v>136.025253</v>
      </c>
      <c r="AB21" s="6">
        <v>139.637604</v>
      </c>
      <c r="AC21" s="6">
        <v>145.712051</v>
      </c>
      <c r="AD21" s="6">
        <v>152.985397</v>
      </c>
      <c r="AE21" s="7">
        <v>0.004</v>
      </c>
    </row>
    <row r="22" ht="15">
      <c r="A22" s="4"/>
    </row>
    <row r="23" ht="15">
      <c r="A23" s="5" t="s">
        <v>16</v>
      </c>
    </row>
    <row r="24" spans="1:31" ht="15">
      <c r="A24" s="4" t="s">
        <v>11</v>
      </c>
      <c r="B24" s="6">
        <v>1.947058</v>
      </c>
      <c r="C24" s="6">
        <v>1.854543</v>
      </c>
      <c r="D24" s="6">
        <v>1.888103</v>
      </c>
      <c r="E24" s="6">
        <v>1.56364</v>
      </c>
      <c r="F24" s="6">
        <v>1.698502</v>
      </c>
      <c r="G24" s="6">
        <v>1.743717</v>
      </c>
      <c r="H24" s="6">
        <v>1.763282</v>
      </c>
      <c r="I24" s="6">
        <v>1.784339</v>
      </c>
      <c r="J24" s="6">
        <v>1.79432</v>
      </c>
      <c r="K24" s="6">
        <v>1.807272</v>
      </c>
      <c r="L24" s="6">
        <v>1.819808</v>
      </c>
      <c r="M24" s="6">
        <v>1.839467</v>
      </c>
      <c r="N24" s="6">
        <v>1.855435</v>
      </c>
      <c r="O24" s="6">
        <v>1.871916</v>
      </c>
      <c r="P24" s="6">
        <v>1.893802</v>
      </c>
      <c r="Q24" s="6">
        <v>1.910531</v>
      </c>
      <c r="R24" s="6">
        <v>1.926227</v>
      </c>
      <c r="S24" s="6">
        <v>1.945525</v>
      </c>
      <c r="T24" s="6">
        <v>1.964724</v>
      </c>
      <c r="U24" s="6">
        <v>1.989363</v>
      </c>
      <c r="V24" s="6">
        <v>2.018412</v>
      </c>
      <c r="W24" s="6">
        <v>2.042912</v>
      </c>
      <c r="X24" s="6">
        <v>2.067796</v>
      </c>
      <c r="Y24" s="6">
        <v>2.093043</v>
      </c>
      <c r="Z24" s="6">
        <v>2.118809</v>
      </c>
      <c r="AA24" s="6">
        <v>2.141417</v>
      </c>
      <c r="AB24" s="6">
        <v>2.166291</v>
      </c>
      <c r="AC24" s="6">
        <v>2.199646</v>
      </c>
      <c r="AD24" s="6">
        <v>2.235228</v>
      </c>
      <c r="AE24" s="7">
        <v>0.007</v>
      </c>
    </row>
    <row r="25" spans="1:31" ht="15">
      <c r="A25" s="4" t="s">
        <v>12</v>
      </c>
      <c r="B25" s="6">
        <v>3.761937</v>
      </c>
      <c r="C25" s="6">
        <v>3.751477</v>
      </c>
      <c r="D25" s="6">
        <v>3.607977</v>
      </c>
      <c r="E25" s="6">
        <v>2.583181</v>
      </c>
      <c r="F25" s="6">
        <v>2.825004</v>
      </c>
      <c r="G25" s="6">
        <v>2.815791</v>
      </c>
      <c r="H25" s="6">
        <v>2.826117</v>
      </c>
      <c r="I25" s="6">
        <v>2.867932</v>
      </c>
      <c r="J25" s="6">
        <v>2.911641</v>
      </c>
      <c r="K25" s="6">
        <v>2.966961</v>
      </c>
      <c r="L25" s="6">
        <v>3.043698</v>
      </c>
      <c r="M25" s="6">
        <v>3.103679</v>
      </c>
      <c r="N25" s="6">
        <v>3.165072</v>
      </c>
      <c r="O25" s="6">
        <v>3.231565</v>
      </c>
      <c r="P25" s="6">
        <v>3.298913</v>
      </c>
      <c r="Q25" s="6">
        <v>3.369576</v>
      </c>
      <c r="R25" s="6">
        <v>3.440208</v>
      </c>
      <c r="S25" s="6">
        <v>3.510499</v>
      </c>
      <c r="T25" s="6">
        <v>3.581969</v>
      </c>
      <c r="U25" s="6">
        <v>3.661064</v>
      </c>
      <c r="V25" s="6">
        <v>3.740398</v>
      </c>
      <c r="W25" s="6">
        <v>3.829437</v>
      </c>
      <c r="X25" s="6">
        <v>3.916186</v>
      </c>
      <c r="Y25" s="6">
        <v>4.004264</v>
      </c>
      <c r="Z25" s="6">
        <v>4.096019</v>
      </c>
      <c r="AA25" s="6">
        <v>4.189754</v>
      </c>
      <c r="AB25" s="6">
        <v>4.294782</v>
      </c>
      <c r="AC25" s="6">
        <v>4.39422</v>
      </c>
      <c r="AD25" s="6">
        <v>4.491496</v>
      </c>
      <c r="AE25" s="7">
        <v>0.007</v>
      </c>
    </row>
    <row r="26" spans="1:31" ht="15">
      <c r="A26" s="4" t="s">
        <v>14</v>
      </c>
      <c r="B26" s="6">
        <v>3.090416</v>
      </c>
      <c r="C26" s="6">
        <v>2.997055</v>
      </c>
      <c r="D26" s="6">
        <v>2.672632</v>
      </c>
      <c r="E26" s="6">
        <v>1.514776</v>
      </c>
      <c r="F26" s="6">
        <v>1.851137</v>
      </c>
      <c r="G26" s="6">
        <v>1.911314</v>
      </c>
      <c r="H26" s="6">
        <v>1.918751</v>
      </c>
      <c r="I26" s="6">
        <v>1.958118</v>
      </c>
      <c r="J26" s="6">
        <v>1.99583</v>
      </c>
      <c r="K26" s="6">
        <v>2.045904</v>
      </c>
      <c r="L26" s="6">
        <v>2.098663</v>
      </c>
      <c r="M26" s="6">
        <v>2.152625</v>
      </c>
      <c r="N26" s="6">
        <v>2.20866</v>
      </c>
      <c r="O26" s="6">
        <v>2.265431</v>
      </c>
      <c r="P26" s="6">
        <v>2.32558</v>
      </c>
      <c r="Q26" s="6">
        <v>2.386385</v>
      </c>
      <c r="R26" s="6">
        <v>2.448184</v>
      </c>
      <c r="S26" s="6">
        <v>2.512888</v>
      </c>
      <c r="T26" s="6">
        <v>2.580114</v>
      </c>
      <c r="U26" s="6">
        <v>2.652831</v>
      </c>
      <c r="V26" s="6">
        <v>2.724643</v>
      </c>
      <c r="W26" s="6">
        <v>2.79257</v>
      </c>
      <c r="X26" s="6">
        <v>2.872666</v>
      </c>
      <c r="Y26" s="6">
        <v>2.950119</v>
      </c>
      <c r="Z26" s="6">
        <v>3.028665</v>
      </c>
      <c r="AA26" s="6">
        <v>3.107865</v>
      </c>
      <c r="AB26" s="6">
        <v>3.193822</v>
      </c>
      <c r="AC26" s="6">
        <v>3.338119</v>
      </c>
      <c r="AD26" s="6">
        <v>3.510898</v>
      </c>
      <c r="AE26" s="7">
        <v>0.006</v>
      </c>
    </row>
    <row r="27" spans="1:31" ht="30">
      <c r="A27" s="4" t="s">
        <v>15</v>
      </c>
      <c r="B27" s="6">
        <v>129.79747</v>
      </c>
      <c r="C27" s="6">
        <v>125.876289</v>
      </c>
      <c r="D27" s="6">
        <v>112.250526</v>
      </c>
      <c r="E27" s="6">
        <v>63.620579</v>
      </c>
      <c r="F27" s="6">
        <v>77.747749</v>
      </c>
      <c r="G27" s="6">
        <v>80.275192</v>
      </c>
      <c r="H27" s="6">
        <v>80.587555</v>
      </c>
      <c r="I27" s="6">
        <v>82.240959</v>
      </c>
      <c r="J27" s="6">
        <v>83.824875</v>
      </c>
      <c r="K27" s="6">
        <v>85.927963</v>
      </c>
      <c r="L27" s="6">
        <v>88.14386</v>
      </c>
      <c r="M27" s="6">
        <v>90.410233</v>
      </c>
      <c r="N27" s="6">
        <v>92.76371</v>
      </c>
      <c r="O27" s="6">
        <v>95.148109</v>
      </c>
      <c r="P27" s="6">
        <v>97.674377</v>
      </c>
      <c r="Q27" s="6">
        <v>100.228172</v>
      </c>
      <c r="R27" s="6">
        <v>102.82373</v>
      </c>
      <c r="S27" s="6">
        <v>105.541306</v>
      </c>
      <c r="T27" s="6">
        <v>108.364784</v>
      </c>
      <c r="U27" s="6">
        <v>111.4189</v>
      </c>
      <c r="V27" s="6">
        <v>114.435013</v>
      </c>
      <c r="W27" s="6">
        <v>117.287926</v>
      </c>
      <c r="X27" s="6">
        <v>120.651962</v>
      </c>
      <c r="Y27" s="6">
        <v>123.904984</v>
      </c>
      <c r="Z27" s="6">
        <v>127.203911</v>
      </c>
      <c r="AA27" s="6">
        <v>130.530334</v>
      </c>
      <c r="AB27" s="6">
        <v>134.140503</v>
      </c>
      <c r="AC27" s="6">
        <v>140.201004</v>
      </c>
      <c r="AD27" s="6">
        <v>147.457703</v>
      </c>
      <c r="AE27" s="7">
        <v>0.006</v>
      </c>
    </row>
    <row r="28" ht="15">
      <c r="A28" s="4"/>
    </row>
    <row r="29" ht="15">
      <c r="A29" s="5" t="s">
        <v>17</v>
      </c>
    </row>
    <row r="30" spans="1:31" ht="15">
      <c r="A30" s="4" t="s">
        <v>11</v>
      </c>
      <c r="B30" s="6">
        <v>2.311984</v>
      </c>
      <c r="C30" s="6">
        <v>2.243895</v>
      </c>
      <c r="D30" s="6">
        <v>2.266419</v>
      </c>
      <c r="E30" s="6">
        <v>2.010891</v>
      </c>
      <c r="F30" s="6">
        <v>2.119079</v>
      </c>
      <c r="G30" s="6">
        <v>2.154699</v>
      </c>
      <c r="H30" s="6">
        <v>2.169988</v>
      </c>
      <c r="I30" s="6">
        <v>2.186424</v>
      </c>
      <c r="J30" s="6">
        <v>2.194214</v>
      </c>
      <c r="K30" s="6">
        <v>2.204253</v>
      </c>
      <c r="L30" s="6">
        <v>2.21396</v>
      </c>
      <c r="M30" s="6">
        <v>2.229122</v>
      </c>
      <c r="N30" s="6">
        <v>2.2414</v>
      </c>
      <c r="O30" s="6">
        <v>2.254032</v>
      </c>
      <c r="P30" s="6">
        <v>2.270766</v>
      </c>
      <c r="Q30" s="6">
        <v>2.283511</v>
      </c>
      <c r="R30" s="6">
        <v>2.295435</v>
      </c>
      <c r="S30" s="6">
        <v>2.310044</v>
      </c>
      <c r="T30" s="6">
        <v>2.324536</v>
      </c>
      <c r="U30" s="6">
        <v>2.343059</v>
      </c>
      <c r="V30" s="6">
        <v>2.3648</v>
      </c>
      <c r="W30" s="6">
        <v>2.383051</v>
      </c>
      <c r="X30" s="6">
        <v>2.401518</v>
      </c>
      <c r="Y30" s="6">
        <v>2.420172</v>
      </c>
      <c r="Z30" s="6">
        <v>2.439139</v>
      </c>
      <c r="AA30" s="6">
        <v>2.455715</v>
      </c>
      <c r="AB30" s="6">
        <v>2.473883</v>
      </c>
      <c r="AC30" s="6">
        <v>2.498141</v>
      </c>
      <c r="AD30" s="6">
        <v>2.523875</v>
      </c>
      <c r="AE30" s="7">
        <v>0.004</v>
      </c>
    </row>
    <row r="31" spans="1:31" ht="15">
      <c r="A31" s="4" t="s">
        <v>18</v>
      </c>
      <c r="B31" s="6">
        <v>3.387433</v>
      </c>
      <c r="C31" s="6">
        <v>3.136137</v>
      </c>
      <c r="D31" s="6">
        <v>3.067318</v>
      </c>
      <c r="E31" s="6">
        <v>2.136765</v>
      </c>
      <c r="F31" s="6">
        <v>2.43742</v>
      </c>
      <c r="G31" s="6">
        <v>2.847703</v>
      </c>
      <c r="H31" s="6">
        <v>2.881306</v>
      </c>
      <c r="I31" s="6">
        <v>2.861914</v>
      </c>
      <c r="J31" s="6">
        <v>2.896989</v>
      </c>
      <c r="K31" s="6">
        <v>2.89374</v>
      </c>
      <c r="L31" s="6">
        <v>2.764693</v>
      </c>
      <c r="M31" s="6">
        <v>2.786632</v>
      </c>
      <c r="N31" s="6">
        <v>2.793032</v>
      </c>
      <c r="O31" s="6">
        <v>2.769818</v>
      </c>
      <c r="P31" s="6">
        <v>2.785658</v>
      </c>
      <c r="Q31" s="6">
        <v>2.822594</v>
      </c>
      <c r="R31" s="6">
        <v>2.874626</v>
      </c>
      <c r="S31" s="6">
        <v>2.927939</v>
      </c>
      <c r="T31" s="6">
        <v>2.979514</v>
      </c>
      <c r="U31" s="6">
        <v>2.986692</v>
      </c>
      <c r="V31" s="6">
        <v>3.043353</v>
      </c>
      <c r="W31" s="6">
        <v>3.076777</v>
      </c>
      <c r="X31" s="6">
        <v>3.121177</v>
      </c>
      <c r="Y31" s="6">
        <v>3.16345</v>
      </c>
      <c r="Z31" s="6">
        <v>3.190387</v>
      </c>
      <c r="AA31" s="6">
        <v>3.226885</v>
      </c>
      <c r="AB31" s="6">
        <v>3.281982</v>
      </c>
      <c r="AC31" s="6">
        <v>3.326831</v>
      </c>
      <c r="AD31" s="6">
        <v>3.377789</v>
      </c>
      <c r="AE31" s="7">
        <v>0.003</v>
      </c>
    </row>
    <row r="32" spans="1:31" ht="15">
      <c r="A32" s="4" t="s">
        <v>19</v>
      </c>
      <c r="B32" s="6">
        <v>2.582919</v>
      </c>
      <c r="C32" s="6">
        <v>2.367958</v>
      </c>
      <c r="D32" s="6">
        <v>2.190732</v>
      </c>
      <c r="E32" s="6">
        <v>2.157238</v>
      </c>
      <c r="F32" s="6">
        <v>2.124167</v>
      </c>
      <c r="G32" s="6">
        <v>2.684796</v>
      </c>
      <c r="H32" s="6">
        <v>2.626455</v>
      </c>
      <c r="I32" s="6">
        <v>2.587982</v>
      </c>
      <c r="J32" s="6">
        <v>2.491726</v>
      </c>
      <c r="K32" s="6">
        <v>2.529953</v>
      </c>
      <c r="L32" s="6">
        <v>2.506531</v>
      </c>
      <c r="M32" s="6">
        <v>2.50826</v>
      </c>
      <c r="N32" s="6">
        <v>2.486184</v>
      </c>
      <c r="O32" s="6">
        <v>2.470237</v>
      </c>
      <c r="P32" s="6">
        <v>2.45464</v>
      </c>
      <c r="Q32" s="6">
        <v>2.41587</v>
      </c>
      <c r="R32" s="6">
        <v>2.405093</v>
      </c>
      <c r="S32" s="6">
        <v>2.388796</v>
      </c>
      <c r="T32" s="6">
        <v>2.35196</v>
      </c>
      <c r="U32" s="6">
        <v>2.366534</v>
      </c>
      <c r="V32" s="6">
        <v>2.411883</v>
      </c>
      <c r="W32" s="6">
        <v>2.426063</v>
      </c>
      <c r="X32" s="6">
        <v>2.460606</v>
      </c>
      <c r="Y32" s="6">
        <v>2.494965</v>
      </c>
      <c r="Z32" s="6">
        <v>2.501872</v>
      </c>
      <c r="AA32" s="6">
        <v>2.529294</v>
      </c>
      <c r="AB32" s="6">
        <v>2.574167</v>
      </c>
      <c r="AC32" s="6">
        <v>2.606005</v>
      </c>
      <c r="AD32" s="6">
        <v>2.636425</v>
      </c>
      <c r="AE32" s="7">
        <v>0.004</v>
      </c>
    </row>
    <row r="33" spans="1:31" ht="15">
      <c r="A33" s="4" t="s">
        <v>20</v>
      </c>
      <c r="B33" s="6">
        <v>3.723883</v>
      </c>
      <c r="C33" s="6">
        <v>3.553009</v>
      </c>
      <c r="D33" s="6">
        <v>3.351851</v>
      </c>
      <c r="E33" s="6">
        <v>2.309629</v>
      </c>
      <c r="F33" s="6">
        <v>2.629793</v>
      </c>
      <c r="G33" s="6">
        <v>2.697106</v>
      </c>
      <c r="H33" s="6">
        <v>2.697544</v>
      </c>
      <c r="I33" s="6">
        <v>2.704582</v>
      </c>
      <c r="J33" s="6">
        <v>2.736241</v>
      </c>
      <c r="K33" s="6">
        <v>2.780842</v>
      </c>
      <c r="L33" s="6">
        <v>2.816813</v>
      </c>
      <c r="M33" s="6">
        <v>2.858415</v>
      </c>
      <c r="N33" s="6">
        <v>2.903081</v>
      </c>
      <c r="O33" s="6">
        <v>2.948608</v>
      </c>
      <c r="P33" s="6">
        <v>2.996726</v>
      </c>
      <c r="Q33" s="6">
        <v>3.043382</v>
      </c>
      <c r="R33" s="6">
        <v>3.093316</v>
      </c>
      <c r="S33" s="6">
        <v>3.145017</v>
      </c>
      <c r="T33" s="6">
        <v>3.198021</v>
      </c>
      <c r="U33" s="6">
        <v>3.256885</v>
      </c>
      <c r="V33" s="6">
        <v>3.325754</v>
      </c>
      <c r="W33" s="6">
        <v>3.395259</v>
      </c>
      <c r="X33" s="6">
        <v>3.45804</v>
      </c>
      <c r="Y33" s="6">
        <v>3.527043</v>
      </c>
      <c r="Z33" s="6">
        <v>3.595392</v>
      </c>
      <c r="AA33" s="6">
        <v>3.663494</v>
      </c>
      <c r="AB33" s="6">
        <v>3.740241</v>
      </c>
      <c r="AC33" s="6">
        <v>3.827839</v>
      </c>
      <c r="AD33" s="6">
        <v>3.898659</v>
      </c>
      <c r="AE33" s="7">
        <v>0.003</v>
      </c>
    </row>
    <row r="34" spans="1:31" ht="15">
      <c r="A34" s="4" t="s">
        <v>21</v>
      </c>
      <c r="B34" s="6">
        <v>3.102271</v>
      </c>
      <c r="C34" s="6">
        <v>2.941676</v>
      </c>
      <c r="D34" s="6">
        <v>2.671555</v>
      </c>
      <c r="E34" s="6">
        <v>1.711097</v>
      </c>
      <c r="F34" s="6">
        <v>2.079702</v>
      </c>
      <c r="G34" s="6">
        <v>2.090108</v>
      </c>
      <c r="H34" s="6">
        <v>2.093505</v>
      </c>
      <c r="I34" s="6">
        <v>2.13559</v>
      </c>
      <c r="J34" s="6">
        <v>2.173707</v>
      </c>
      <c r="K34" s="6">
        <v>2.228828</v>
      </c>
      <c r="L34" s="6">
        <v>2.284152</v>
      </c>
      <c r="M34" s="6">
        <v>2.347003</v>
      </c>
      <c r="N34" s="6">
        <v>2.408062</v>
      </c>
      <c r="O34" s="6">
        <v>2.474005</v>
      </c>
      <c r="P34" s="6">
        <v>2.547534</v>
      </c>
      <c r="Q34" s="6">
        <v>2.629048</v>
      </c>
      <c r="R34" s="6">
        <v>2.710959</v>
      </c>
      <c r="S34" s="6">
        <v>2.793438</v>
      </c>
      <c r="T34" s="6">
        <v>2.877503</v>
      </c>
      <c r="U34" s="6">
        <v>2.960961</v>
      </c>
      <c r="V34" s="6">
        <v>3.046441</v>
      </c>
      <c r="W34" s="6">
        <v>3.134156</v>
      </c>
      <c r="X34" s="6">
        <v>3.223931</v>
      </c>
      <c r="Y34" s="6">
        <v>3.310932</v>
      </c>
      <c r="Z34" s="6">
        <v>3.403153</v>
      </c>
      <c r="AA34" s="6">
        <v>3.50403</v>
      </c>
      <c r="AB34" s="6">
        <v>3.616015</v>
      </c>
      <c r="AC34" s="6">
        <v>3.714581</v>
      </c>
      <c r="AD34" s="6">
        <v>3.814804</v>
      </c>
      <c r="AE34" s="7">
        <v>0.01</v>
      </c>
    </row>
    <row r="35" spans="1:31" ht="15">
      <c r="A35" s="4" t="s">
        <v>22</v>
      </c>
      <c r="B35" s="6">
        <v>3.943671</v>
      </c>
      <c r="C35" s="6">
        <v>3.864956</v>
      </c>
      <c r="D35" s="6">
        <v>3.698991</v>
      </c>
      <c r="E35" s="6">
        <v>2.69978</v>
      </c>
      <c r="F35" s="6">
        <v>3.019729</v>
      </c>
      <c r="G35" s="6">
        <v>3.068943</v>
      </c>
      <c r="H35" s="6">
        <v>3.081383</v>
      </c>
      <c r="I35" s="6">
        <v>3.124411</v>
      </c>
      <c r="J35" s="6">
        <v>3.170517</v>
      </c>
      <c r="K35" s="6">
        <v>3.226162</v>
      </c>
      <c r="L35" s="6">
        <v>3.3063</v>
      </c>
      <c r="M35" s="6">
        <v>3.366326</v>
      </c>
      <c r="N35" s="6">
        <v>3.42791</v>
      </c>
      <c r="O35" s="6">
        <v>3.494322</v>
      </c>
      <c r="P35" s="6">
        <v>3.560948</v>
      </c>
      <c r="Q35" s="6">
        <v>3.630423</v>
      </c>
      <c r="R35" s="6">
        <v>3.701967</v>
      </c>
      <c r="S35" s="6">
        <v>3.770512</v>
      </c>
      <c r="T35" s="6">
        <v>3.839247</v>
      </c>
      <c r="U35" s="6">
        <v>3.917176</v>
      </c>
      <c r="V35" s="6">
        <v>3.99634</v>
      </c>
      <c r="W35" s="6">
        <v>4.085067</v>
      </c>
      <c r="X35" s="6">
        <v>4.173018</v>
      </c>
      <c r="Y35" s="6">
        <v>4.261154</v>
      </c>
      <c r="Z35" s="6">
        <v>4.354062</v>
      </c>
      <c r="AA35" s="6">
        <v>4.446239</v>
      </c>
      <c r="AB35" s="6">
        <v>4.551499</v>
      </c>
      <c r="AC35" s="6">
        <v>4.652021</v>
      </c>
      <c r="AD35" s="6">
        <v>4.74791</v>
      </c>
      <c r="AE35" s="7">
        <v>0.008</v>
      </c>
    </row>
    <row r="36" spans="1:31" ht="15">
      <c r="A36" s="4" t="s">
        <v>14</v>
      </c>
      <c r="B36" s="6">
        <v>2.995543</v>
      </c>
      <c r="C36" s="6">
        <v>2.893972</v>
      </c>
      <c r="D36" s="6">
        <v>2.595458</v>
      </c>
      <c r="E36" s="6">
        <v>1.476586</v>
      </c>
      <c r="F36" s="6">
        <v>1.803628</v>
      </c>
      <c r="G36" s="6">
        <v>1.66486</v>
      </c>
      <c r="H36" s="6">
        <v>1.673691</v>
      </c>
      <c r="I36" s="6">
        <v>1.70455</v>
      </c>
      <c r="J36" s="6">
        <v>1.744479</v>
      </c>
      <c r="K36" s="6">
        <v>1.797132</v>
      </c>
      <c r="L36" s="6">
        <v>1.844295</v>
      </c>
      <c r="M36" s="6">
        <v>1.885964</v>
      </c>
      <c r="N36" s="6">
        <v>1.943381</v>
      </c>
      <c r="O36" s="6">
        <v>1.997195</v>
      </c>
      <c r="P36" s="6">
        <v>2.044813</v>
      </c>
      <c r="Q36" s="6">
        <v>2.108434</v>
      </c>
      <c r="R36" s="6">
        <v>2.181345</v>
      </c>
      <c r="S36" s="6">
        <v>2.237025</v>
      </c>
      <c r="T36" s="6">
        <v>2.299535</v>
      </c>
      <c r="U36" s="6">
        <v>2.371802</v>
      </c>
      <c r="V36" s="6">
        <v>2.449296</v>
      </c>
      <c r="W36" s="6">
        <v>2.510668</v>
      </c>
      <c r="X36" s="6">
        <v>2.579471</v>
      </c>
      <c r="Y36" s="6">
        <v>2.640513</v>
      </c>
      <c r="Z36" s="6">
        <v>2.711375</v>
      </c>
      <c r="AA36" s="6">
        <v>2.785417</v>
      </c>
      <c r="AB36" s="6">
        <v>2.865413</v>
      </c>
      <c r="AC36" s="6">
        <v>2.930711</v>
      </c>
      <c r="AD36" s="6">
        <v>3.033651</v>
      </c>
      <c r="AE36" s="7">
        <v>0.002</v>
      </c>
    </row>
    <row r="37" spans="1:31" ht="30">
      <c r="A37" s="4" t="s">
        <v>15</v>
      </c>
      <c r="B37" s="6">
        <v>125.812813</v>
      </c>
      <c r="C37" s="6">
        <v>121.546837</v>
      </c>
      <c r="D37" s="6">
        <v>109.009247</v>
      </c>
      <c r="E37" s="6">
        <v>62.016602</v>
      </c>
      <c r="F37" s="6">
        <v>75.752396</v>
      </c>
      <c r="G37" s="6">
        <v>69.924118</v>
      </c>
      <c r="H37" s="6">
        <v>70.295029</v>
      </c>
      <c r="I37" s="6">
        <v>71.591095</v>
      </c>
      <c r="J37" s="6">
        <v>73.268097</v>
      </c>
      <c r="K37" s="6">
        <v>75.479561</v>
      </c>
      <c r="L37" s="6">
        <v>77.460388</v>
      </c>
      <c r="M37" s="6">
        <v>79.21048</v>
      </c>
      <c r="N37" s="6">
        <v>81.622002</v>
      </c>
      <c r="O37" s="6">
        <v>83.88221</v>
      </c>
      <c r="P37" s="6">
        <v>85.882164</v>
      </c>
      <c r="Q37" s="6">
        <v>88.554245</v>
      </c>
      <c r="R37" s="6">
        <v>91.616501</v>
      </c>
      <c r="S37" s="6">
        <v>93.95507</v>
      </c>
      <c r="T37" s="6">
        <v>96.580475</v>
      </c>
      <c r="U37" s="6">
        <v>99.615669</v>
      </c>
      <c r="V37" s="6">
        <v>102.870415</v>
      </c>
      <c r="W37" s="6">
        <v>105.448036</v>
      </c>
      <c r="X37" s="6">
        <v>108.337791</v>
      </c>
      <c r="Y37" s="6">
        <v>110.901543</v>
      </c>
      <c r="Z37" s="6">
        <v>113.877762</v>
      </c>
      <c r="AA37" s="6">
        <v>116.987503</v>
      </c>
      <c r="AB37" s="6">
        <v>120.347366</v>
      </c>
      <c r="AC37" s="6">
        <v>123.089867</v>
      </c>
      <c r="AD37" s="6">
        <v>127.41333</v>
      </c>
      <c r="AE37" s="7">
        <v>0.002</v>
      </c>
    </row>
    <row r="38" ht="15">
      <c r="A38" s="4"/>
    </row>
    <row r="39" ht="15">
      <c r="A39" s="5" t="s">
        <v>23</v>
      </c>
    </row>
    <row r="40" spans="1:31" ht="15">
      <c r="A40" s="4" t="s">
        <v>12</v>
      </c>
      <c r="B40" s="6">
        <v>3.343879</v>
      </c>
      <c r="C40" s="6">
        <v>3.333559</v>
      </c>
      <c r="D40" s="6">
        <v>3.215799</v>
      </c>
      <c r="E40" s="6">
        <v>2.302367</v>
      </c>
      <c r="F40" s="6">
        <v>2.518289</v>
      </c>
      <c r="G40" s="6">
        <v>2.526702</v>
      </c>
      <c r="H40" s="6">
        <v>2.528751</v>
      </c>
      <c r="I40" s="6">
        <v>2.568554</v>
      </c>
      <c r="J40" s="6">
        <v>2.60464</v>
      </c>
      <c r="K40" s="6">
        <v>2.659041</v>
      </c>
      <c r="L40" s="6">
        <v>2.716179</v>
      </c>
      <c r="M40" s="6">
        <v>2.776688</v>
      </c>
      <c r="N40" s="6">
        <v>2.837913</v>
      </c>
      <c r="O40" s="6">
        <v>2.902474</v>
      </c>
      <c r="P40" s="6">
        <v>2.971861</v>
      </c>
      <c r="Q40" s="6">
        <v>3.043884</v>
      </c>
      <c r="R40" s="6">
        <v>3.119946</v>
      </c>
      <c r="S40" s="6">
        <v>3.19743</v>
      </c>
      <c r="T40" s="6">
        <v>3.277385</v>
      </c>
      <c r="U40" s="6">
        <v>3.361155</v>
      </c>
      <c r="V40" s="6">
        <v>3.441982</v>
      </c>
      <c r="W40" s="6">
        <v>3.528207</v>
      </c>
      <c r="X40" s="6">
        <v>3.61594</v>
      </c>
      <c r="Y40" s="6">
        <v>3.704722</v>
      </c>
      <c r="Z40" s="6">
        <v>3.795267</v>
      </c>
      <c r="AA40" s="6">
        <v>3.890614</v>
      </c>
      <c r="AB40" s="6">
        <v>3.995534</v>
      </c>
      <c r="AC40" s="6">
        <v>4.09362</v>
      </c>
      <c r="AD40" s="6">
        <v>4.191204</v>
      </c>
      <c r="AE40" s="7">
        <v>0.009</v>
      </c>
    </row>
    <row r="41" spans="1:31" ht="15">
      <c r="A41" s="4" t="s">
        <v>14</v>
      </c>
      <c r="B41" s="6">
        <v>3.117275</v>
      </c>
      <c r="C41" s="6">
        <v>2.82811</v>
      </c>
      <c r="D41" s="6">
        <v>2.994548</v>
      </c>
      <c r="E41" s="6">
        <v>1.716799</v>
      </c>
      <c r="F41" s="6">
        <v>1.648342</v>
      </c>
      <c r="G41" s="6">
        <v>1.496778</v>
      </c>
      <c r="H41" s="6">
        <v>1.505031</v>
      </c>
      <c r="I41" s="6">
        <v>1.676365</v>
      </c>
      <c r="J41" s="6">
        <v>1.714427</v>
      </c>
      <c r="K41" s="6">
        <v>1.765102</v>
      </c>
      <c r="L41" s="6">
        <v>1.818401</v>
      </c>
      <c r="M41" s="6">
        <v>1.872295</v>
      </c>
      <c r="N41" s="6">
        <v>1.928818</v>
      </c>
      <c r="O41" s="6">
        <v>1.986208</v>
      </c>
      <c r="P41" s="6">
        <v>2.047287</v>
      </c>
      <c r="Q41" s="6">
        <v>2.108124</v>
      </c>
      <c r="R41" s="6">
        <v>2.169915</v>
      </c>
      <c r="S41" s="6">
        <v>2.234655</v>
      </c>
      <c r="T41" s="6">
        <v>2.301841</v>
      </c>
      <c r="U41" s="6">
        <v>2.374704</v>
      </c>
      <c r="V41" s="6">
        <v>2.446564</v>
      </c>
      <c r="W41" s="6">
        <v>2.5144</v>
      </c>
      <c r="X41" s="6">
        <v>2.594513</v>
      </c>
      <c r="Y41" s="6">
        <v>2.671837</v>
      </c>
      <c r="Z41" s="6">
        <v>2.750312</v>
      </c>
      <c r="AA41" s="6">
        <v>2.829293</v>
      </c>
      <c r="AB41" s="6">
        <v>2.915081</v>
      </c>
      <c r="AC41" s="6">
        <v>3.059319</v>
      </c>
      <c r="AD41" s="6">
        <v>3.232011</v>
      </c>
      <c r="AE41" s="7">
        <v>0.005</v>
      </c>
    </row>
    <row r="42" spans="1:31" ht="30">
      <c r="A42" s="4" t="s">
        <v>15</v>
      </c>
      <c r="B42" s="6">
        <v>130.925552</v>
      </c>
      <c r="C42" s="6">
        <v>118.780594</v>
      </c>
      <c r="D42" s="6">
        <v>125.771004</v>
      </c>
      <c r="E42" s="6">
        <v>72.105568</v>
      </c>
      <c r="F42" s="6">
        <v>69.23037</v>
      </c>
      <c r="G42" s="6">
        <v>62.86467</v>
      </c>
      <c r="H42" s="6">
        <v>63.211281</v>
      </c>
      <c r="I42" s="6">
        <v>70.407341</v>
      </c>
      <c r="J42" s="6">
        <v>72.005913</v>
      </c>
      <c r="K42" s="6">
        <v>74.13427</v>
      </c>
      <c r="L42" s="6">
        <v>76.372826</v>
      </c>
      <c r="M42" s="6">
        <v>78.636406</v>
      </c>
      <c r="N42" s="6">
        <v>81.010376</v>
      </c>
      <c r="O42" s="6">
        <v>83.420715</v>
      </c>
      <c r="P42" s="6">
        <v>85.986069</v>
      </c>
      <c r="Q42" s="6">
        <v>88.541191</v>
      </c>
      <c r="R42" s="6">
        <v>91.136444</v>
      </c>
      <c r="S42" s="6">
        <v>93.855522</v>
      </c>
      <c r="T42" s="6">
        <v>96.677315</v>
      </c>
      <c r="U42" s="6">
        <v>99.737564</v>
      </c>
      <c r="V42" s="6">
        <v>102.755699</v>
      </c>
      <c r="W42" s="6">
        <v>105.604813</v>
      </c>
      <c r="X42" s="6">
        <v>108.969543</v>
      </c>
      <c r="Y42" s="6">
        <v>112.217163</v>
      </c>
      <c r="Z42" s="6">
        <v>115.5131</v>
      </c>
      <c r="AA42" s="6">
        <v>118.830284</v>
      </c>
      <c r="AB42" s="6">
        <v>122.433395</v>
      </c>
      <c r="AC42" s="6">
        <v>128.491409</v>
      </c>
      <c r="AD42" s="6">
        <v>135.744446</v>
      </c>
      <c r="AE42" s="7">
        <v>0.005</v>
      </c>
    </row>
    <row r="43" ht="15">
      <c r="A43" s="4"/>
    </row>
    <row r="44" ht="15">
      <c r="A44" s="5" t="s">
        <v>24</v>
      </c>
    </row>
    <row r="45" spans="1:31" ht="15">
      <c r="A45" s="4" t="s">
        <v>11</v>
      </c>
      <c r="B45" s="6">
        <v>2.093579</v>
      </c>
      <c r="C45" s="6">
        <v>2.001319</v>
      </c>
      <c r="D45" s="6">
        <v>2.064367</v>
      </c>
      <c r="E45" s="6">
        <v>1.779195</v>
      </c>
      <c r="F45" s="6">
        <v>1.860342</v>
      </c>
      <c r="G45" s="6">
        <v>1.896067</v>
      </c>
      <c r="H45" s="6">
        <v>1.908564</v>
      </c>
      <c r="I45" s="6">
        <v>1.92281</v>
      </c>
      <c r="J45" s="6">
        <v>1.928106</v>
      </c>
      <c r="K45" s="6">
        <v>1.9370560000000001</v>
      </c>
      <c r="L45" s="6">
        <v>1.946361</v>
      </c>
      <c r="M45" s="6">
        <v>1.961672</v>
      </c>
      <c r="N45" s="6">
        <v>1.973899</v>
      </c>
      <c r="O45" s="6">
        <v>1.986935</v>
      </c>
      <c r="P45" s="6">
        <v>2.005192</v>
      </c>
      <c r="Q45" s="6">
        <v>2.019223</v>
      </c>
      <c r="R45" s="6">
        <v>2.032211</v>
      </c>
      <c r="S45" s="6">
        <v>2.048395</v>
      </c>
      <c r="T45" s="6">
        <v>2.064796</v>
      </c>
      <c r="U45" s="6">
        <v>2.086302</v>
      </c>
      <c r="V45" s="6">
        <v>2.111897</v>
      </c>
      <c r="W45" s="6">
        <v>2.133493</v>
      </c>
      <c r="X45" s="6">
        <v>2.155473</v>
      </c>
      <c r="Y45" s="6">
        <v>2.177817</v>
      </c>
      <c r="Z45" s="6">
        <v>2.200575</v>
      </c>
      <c r="AA45" s="6">
        <v>2.220437</v>
      </c>
      <c r="AB45" s="6">
        <v>2.242155</v>
      </c>
      <c r="AC45" s="6">
        <v>2.271467</v>
      </c>
      <c r="AD45" s="6">
        <v>2.303033</v>
      </c>
      <c r="AE45" s="7">
        <v>0.005</v>
      </c>
    </row>
    <row r="46" spans="1:31" ht="15">
      <c r="A46" s="4" t="s">
        <v>20</v>
      </c>
      <c r="B46" s="6">
        <v>3.695763</v>
      </c>
      <c r="C46" s="6">
        <v>3.52726</v>
      </c>
      <c r="D46" s="6">
        <v>3.329664</v>
      </c>
      <c r="E46" s="6">
        <v>2.31356</v>
      </c>
      <c r="F46" s="6">
        <v>2.633056</v>
      </c>
      <c r="G46" s="6">
        <v>2.696921</v>
      </c>
      <c r="H46" s="6">
        <v>2.697351</v>
      </c>
      <c r="I46" s="6">
        <v>2.704384</v>
      </c>
      <c r="J46" s="6">
        <v>2.736032</v>
      </c>
      <c r="K46" s="6">
        <v>2.780625</v>
      </c>
      <c r="L46" s="6">
        <v>2.816593</v>
      </c>
      <c r="M46" s="6">
        <v>2.858192</v>
      </c>
      <c r="N46" s="6">
        <v>2.902853</v>
      </c>
      <c r="O46" s="6">
        <v>2.948373</v>
      </c>
      <c r="P46" s="6">
        <v>2.996486</v>
      </c>
      <c r="Q46" s="6">
        <v>3.043133</v>
      </c>
      <c r="R46" s="6">
        <v>3.093053</v>
      </c>
      <c r="S46" s="6">
        <v>3.144745</v>
      </c>
      <c r="T46" s="6">
        <v>3.197737</v>
      </c>
      <c r="U46" s="6">
        <v>3.256601</v>
      </c>
      <c r="V46" s="6">
        <v>3.325464</v>
      </c>
      <c r="W46" s="6">
        <v>3.394959</v>
      </c>
      <c r="X46" s="6">
        <v>3.457731</v>
      </c>
      <c r="Y46" s="6">
        <v>3.526726</v>
      </c>
      <c r="Z46" s="6">
        <v>3.595071</v>
      </c>
      <c r="AA46" s="6">
        <v>3.663171</v>
      </c>
      <c r="AB46" s="6">
        <v>3.739911</v>
      </c>
      <c r="AC46" s="6">
        <v>3.827505</v>
      </c>
      <c r="AD46" s="6">
        <v>3.898315</v>
      </c>
      <c r="AE46" s="7">
        <v>0.004</v>
      </c>
    </row>
    <row r="47" spans="1:31" ht="15">
      <c r="A47" s="4" t="s">
        <v>21</v>
      </c>
      <c r="B47" s="6">
        <v>3.102271</v>
      </c>
      <c r="C47" s="6">
        <v>2.941676</v>
      </c>
      <c r="D47" s="6">
        <v>2.671555</v>
      </c>
      <c r="E47" s="6">
        <v>1.711097</v>
      </c>
      <c r="F47" s="6">
        <v>2.079702</v>
      </c>
      <c r="G47" s="6">
        <v>2.090108</v>
      </c>
      <c r="H47" s="6">
        <v>2.093505</v>
      </c>
      <c r="I47" s="6">
        <v>2.13559</v>
      </c>
      <c r="J47" s="6">
        <v>2.173707</v>
      </c>
      <c r="K47" s="6">
        <v>2.228828</v>
      </c>
      <c r="L47" s="6">
        <v>2.284152</v>
      </c>
      <c r="M47" s="6">
        <v>2.347003</v>
      </c>
      <c r="N47" s="6">
        <v>2.408062</v>
      </c>
      <c r="O47" s="6">
        <v>2.474005</v>
      </c>
      <c r="P47" s="6">
        <v>2.547534</v>
      </c>
      <c r="Q47" s="6">
        <v>2.629048</v>
      </c>
      <c r="R47" s="6">
        <v>2.710959</v>
      </c>
      <c r="S47" s="6">
        <v>2.793438</v>
      </c>
      <c r="T47" s="6">
        <v>2.877503</v>
      </c>
      <c r="U47" s="6">
        <v>2.960961</v>
      </c>
      <c r="V47" s="6">
        <v>3.046441</v>
      </c>
      <c r="W47" s="6">
        <v>3.134156</v>
      </c>
      <c r="X47" s="6">
        <v>3.223931</v>
      </c>
      <c r="Y47" s="6">
        <v>3.310932</v>
      </c>
      <c r="Z47" s="6">
        <v>3.403153</v>
      </c>
      <c r="AA47" s="6">
        <v>3.50403</v>
      </c>
      <c r="AB47" s="6">
        <v>3.616015</v>
      </c>
      <c r="AC47" s="6">
        <v>3.714581</v>
      </c>
      <c r="AD47" s="6">
        <v>3.814804</v>
      </c>
      <c r="AE47" s="7">
        <v>0.01</v>
      </c>
    </row>
    <row r="48" spans="1:31" ht="15">
      <c r="A48" s="4" t="s">
        <v>12</v>
      </c>
      <c r="B48" s="6">
        <v>3.888262</v>
      </c>
      <c r="C48" s="6">
        <v>3.827869</v>
      </c>
      <c r="D48" s="6">
        <v>3.668227</v>
      </c>
      <c r="E48" s="6">
        <v>2.664917</v>
      </c>
      <c r="F48" s="6">
        <v>2.964642</v>
      </c>
      <c r="G48" s="6">
        <v>3.004715</v>
      </c>
      <c r="H48" s="6">
        <v>3.016985</v>
      </c>
      <c r="I48" s="6">
        <v>3.059766</v>
      </c>
      <c r="J48" s="6">
        <v>3.105238</v>
      </c>
      <c r="K48" s="6">
        <v>3.161315</v>
      </c>
      <c r="L48" s="6">
        <v>3.240088</v>
      </c>
      <c r="M48" s="6">
        <v>3.300832</v>
      </c>
      <c r="N48" s="6">
        <v>3.363108</v>
      </c>
      <c r="O48" s="6">
        <v>3.430082</v>
      </c>
      <c r="P48" s="6">
        <v>3.497638</v>
      </c>
      <c r="Q48" s="6">
        <v>3.567877</v>
      </c>
      <c r="R48" s="6">
        <v>3.640254</v>
      </c>
      <c r="S48" s="6">
        <v>3.709971</v>
      </c>
      <c r="T48" s="6">
        <v>3.780395</v>
      </c>
      <c r="U48" s="6">
        <v>3.859555</v>
      </c>
      <c r="V48" s="6">
        <v>3.93909</v>
      </c>
      <c r="W48" s="6">
        <v>4.02869</v>
      </c>
      <c r="X48" s="6">
        <v>4.116144</v>
      </c>
      <c r="Y48" s="6">
        <v>4.204991</v>
      </c>
      <c r="Z48" s="6">
        <v>4.297921</v>
      </c>
      <c r="AA48" s="6">
        <v>4.391099</v>
      </c>
      <c r="AB48" s="6">
        <v>4.496047</v>
      </c>
      <c r="AC48" s="6">
        <v>4.596375</v>
      </c>
      <c r="AD48" s="6">
        <v>4.693373</v>
      </c>
      <c r="AE48" s="7">
        <v>0.008</v>
      </c>
    </row>
    <row r="49" spans="1:31" ht="15">
      <c r="A49" s="4" t="s">
        <v>14</v>
      </c>
      <c r="B49" s="6">
        <v>3.039335</v>
      </c>
      <c r="C49" s="6">
        <v>2.897838</v>
      </c>
      <c r="D49" s="6">
        <v>2.729178</v>
      </c>
      <c r="E49" s="6">
        <v>1.564852</v>
      </c>
      <c r="F49" s="6">
        <v>1.791518</v>
      </c>
      <c r="G49" s="6">
        <v>1.689862</v>
      </c>
      <c r="H49" s="6">
        <v>1.705619</v>
      </c>
      <c r="I49" s="6">
        <v>1.783168</v>
      </c>
      <c r="J49" s="6">
        <v>1.826277</v>
      </c>
      <c r="K49" s="6">
        <v>1.880764</v>
      </c>
      <c r="L49" s="6">
        <v>1.932771</v>
      </c>
      <c r="M49" s="6">
        <v>1.981055</v>
      </c>
      <c r="N49" s="6">
        <v>2.03888</v>
      </c>
      <c r="O49" s="6">
        <v>2.095199</v>
      </c>
      <c r="P49" s="6">
        <v>2.149745</v>
      </c>
      <c r="Q49" s="6">
        <v>2.211026</v>
      </c>
      <c r="R49" s="6">
        <v>2.277718</v>
      </c>
      <c r="S49" s="6">
        <v>2.336462</v>
      </c>
      <c r="T49" s="6">
        <v>2.400047</v>
      </c>
      <c r="U49" s="6">
        <v>2.472199</v>
      </c>
      <c r="V49" s="6">
        <v>2.546701</v>
      </c>
      <c r="W49" s="6">
        <v>2.610489</v>
      </c>
      <c r="X49" s="6">
        <v>2.683861</v>
      </c>
      <c r="Y49" s="6">
        <v>2.751626</v>
      </c>
      <c r="Z49" s="6">
        <v>2.825527</v>
      </c>
      <c r="AA49" s="6">
        <v>2.901522</v>
      </c>
      <c r="AB49" s="6">
        <v>2.983962</v>
      </c>
      <c r="AC49" s="6">
        <v>3.083596</v>
      </c>
      <c r="AD49" s="6">
        <v>3.216756</v>
      </c>
      <c r="AE49" s="7">
        <v>0.004</v>
      </c>
    </row>
    <row r="50" spans="1:31" ht="30">
      <c r="A50" s="4" t="s">
        <v>15</v>
      </c>
      <c r="B50" s="6">
        <v>127.652046</v>
      </c>
      <c r="C50" s="6">
        <v>121.709213</v>
      </c>
      <c r="D50" s="6">
        <v>114.625481</v>
      </c>
      <c r="E50" s="6">
        <v>65.723778</v>
      </c>
      <c r="F50" s="6">
        <v>75.243744</v>
      </c>
      <c r="G50" s="6">
        <v>70.97419</v>
      </c>
      <c r="H50" s="6">
        <v>71.635994</v>
      </c>
      <c r="I50" s="6">
        <v>74.893074</v>
      </c>
      <c r="J50" s="6">
        <v>76.703613</v>
      </c>
      <c r="K50" s="6">
        <v>78.992088</v>
      </c>
      <c r="L50" s="6">
        <v>81.176392</v>
      </c>
      <c r="M50" s="6">
        <v>83.2043</v>
      </c>
      <c r="N50" s="6">
        <v>85.632965</v>
      </c>
      <c r="O50" s="6">
        <v>87.998375</v>
      </c>
      <c r="P50" s="6">
        <v>90.289268</v>
      </c>
      <c r="Q50" s="6">
        <v>92.863075</v>
      </c>
      <c r="R50" s="6">
        <v>95.664146</v>
      </c>
      <c r="S50" s="6">
        <v>98.131416</v>
      </c>
      <c r="T50" s="6">
        <v>100.801964</v>
      </c>
      <c r="U50" s="6">
        <v>103.832359</v>
      </c>
      <c r="V50" s="6">
        <v>106.961456</v>
      </c>
      <c r="W50" s="6">
        <v>109.640549</v>
      </c>
      <c r="X50" s="6">
        <v>112.722137</v>
      </c>
      <c r="Y50" s="6">
        <v>115.568298</v>
      </c>
      <c r="Z50" s="6">
        <v>118.672127</v>
      </c>
      <c r="AA50" s="6">
        <v>121.86393</v>
      </c>
      <c r="AB50" s="6">
        <v>125.326416</v>
      </c>
      <c r="AC50" s="6">
        <v>129.511047</v>
      </c>
      <c r="AD50" s="6">
        <v>135.103729</v>
      </c>
      <c r="AE50" s="7">
        <v>0.004</v>
      </c>
    </row>
    <row r="51" spans="1:31" ht="15">
      <c r="A51" s="5" t="s">
        <v>25</v>
      </c>
      <c r="B51" s="8">
        <v>3.291579</v>
      </c>
      <c r="C51" s="8">
        <v>3.156845</v>
      </c>
      <c r="D51" s="8">
        <v>3.008512</v>
      </c>
      <c r="E51" s="8">
        <v>2.114344</v>
      </c>
      <c r="F51" s="8">
        <v>2.395693</v>
      </c>
      <c r="G51" s="8">
        <v>2.428854</v>
      </c>
      <c r="H51" s="8">
        <v>2.420939</v>
      </c>
      <c r="I51" s="8">
        <v>2.433032</v>
      </c>
      <c r="J51" s="8">
        <v>2.457252</v>
      </c>
      <c r="K51" s="8">
        <v>2.494201</v>
      </c>
      <c r="L51" s="8">
        <v>2.529501</v>
      </c>
      <c r="M51" s="8">
        <v>2.565847</v>
      </c>
      <c r="N51" s="8">
        <v>2.604704</v>
      </c>
      <c r="O51" s="8">
        <v>2.647155</v>
      </c>
      <c r="P51" s="8">
        <v>2.694259</v>
      </c>
      <c r="Q51" s="8">
        <v>2.740973</v>
      </c>
      <c r="R51" s="8">
        <v>2.789625</v>
      </c>
      <c r="S51" s="8">
        <v>2.840845</v>
      </c>
      <c r="T51" s="8">
        <v>2.89476</v>
      </c>
      <c r="U51" s="8">
        <v>2.95621</v>
      </c>
      <c r="V51" s="8">
        <v>3.023377</v>
      </c>
      <c r="W51" s="8">
        <v>3.093177</v>
      </c>
      <c r="X51" s="8">
        <v>3.160401</v>
      </c>
      <c r="Y51" s="8">
        <v>3.23067</v>
      </c>
      <c r="Z51" s="8">
        <v>3.302476</v>
      </c>
      <c r="AA51" s="8">
        <v>3.371522</v>
      </c>
      <c r="AB51" s="8">
        <v>3.450314</v>
      </c>
      <c r="AC51" s="8">
        <v>3.536726</v>
      </c>
      <c r="AD51" s="8">
        <v>3.617543</v>
      </c>
      <c r="AE51" s="9">
        <v>0.005</v>
      </c>
    </row>
    <row r="52" ht="15">
      <c r="A52" s="4"/>
    </row>
    <row r="53" ht="15">
      <c r="A53" s="4"/>
    </row>
    <row r="54" ht="15">
      <c r="A54" s="5" t="s">
        <v>26</v>
      </c>
    </row>
    <row r="55" ht="30">
      <c r="A55" s="5" t="s">
        <v>27</v>
      </c>
    </row>
    <row r="56" spans="1:31" ht="15">
      <c r="A56" s="4" t="s">
        <v>5</v>
      </c>
      <c r="B56" s="6">
        <v>111.652</v>
      </c>
      <c r="C56" s="6">
        <v>108.637001</v>
      </c>
      <c r="D56" s="6">
        <v>99.022003</v>
      </c>
      <c r="E56" s="6">
        <v>57.582996</v>
      </c>
      <c r="F56" s="6">
        <v>75</v>
      </c>
      <c r="G56" s="6">
        <v>81.986526</v>
      </c>
      <c r="H56" s="6">
        <v>83.412575</v>
      </c>
      <c r="I56" s="6">
        <v>86.5793</v>
      </c>
      <c r="J56" s="6">
        <v>89.749489</v>
      </c>
      <c r="K56" s="6">
        <v>93.775963</v>
      </c>
      <c r="L56" s="6">
        <v>98.084267</v>
      </c>
      <c r="M56" s="6">
        <v>102.604424</v>
      </c>
      <c r="N56" s="6">
        <v>107.298592</v>
      </c>
      <c r="O56" s="6">
        <v>112.198097</v>
      </c>
      <c r="P56" s="6">
        <v>117.495575</v>
      </c>
      <c r="Q56" s="6">
        <v>123.064789</v>
      </c>
      <c r="R56" s="6">
        <v>128.923981</v>
      </c>
      <c r="S56" s="6">
        <v>135.083954</v>
      </c>
      <c r="T56" s="6">
        <v>141.614349</v>
      </c>
      <c r="U56" s="6">
        <v>148.586746</v>
      </c>
      <c r="V56" s="6">
        <v>155.899139</v>
      </c>
      <c r="W56" s="6">
        <v>163.575745</v>
      </c>
      <c r="X56" s="6">
        <v>171.313187</v>
      </c>
      <c r="Y56" s="6">
        <v>179.623337</v>
      </c>
      <c r="Z56" s="6">
        <v>188.41066</v>
      </c>
      <c r="AA56" s="6">
        <v>197.348648</v>
      </c>
      <c r="AB56" s="6">
        <v>207.203644</v>
      </c>
      <c r="AC56" s="6">
        <v>218.192398</v>
      </c>
      <c r="AD56" s="6">
        <v>229.014908</v>
      </c>
      <c r="AE56" s="7">
        <v>0.028</v>
      </c>
    </row>
    <row r="57" spans="1:31" ht="15">
      <c r="A57" s="4" t="s">
        <v>6</v>
      </c>
      <c r="B57" s="6">
        <v>94.124001</v>
      </c>
      <c r="C57" s="6">
        <v>97.905998</v>
      </c>
      <c r="D57" s="6">
        <v>93.258003</v>
      </c>
      <c r="E57" s="6">
        <v>54.583</v>
      </c>
      <c r="F57" s="6">
        <v>71</v>
      </c>
      <c r="G57" s="6">
        <v>75.316246</v>
      </c>
      <c r="H57" s="6">
        <v>76.649086</v>
      </c>
      <c r="I57" s="6">
        <v>79.676926</v>
      </c>
      <c r="J57" s="6">
        <v>82.748619</v>
      </c>
      <c r="K57" s="6">
        <v>86.632675</v>
      </c>
      <c r="L57" s="6">
        <v>90.864784</v>
      </c>
      <c r="M57" s="6">
        <v>95.286041</v>
      </c>
      <c r="N57" s="6">
        <v>99.88166</v>
      </c>
      <c r="O57" s="6">
        <v>104.678375</v>
      </c>
      <c r="P57" s="6">
        <v>109.82235</v>
      </c>
      <c r="Q57" s="6">
        <v>115.261009</v>
      </c>
      <c r="R57" s="6">
        <v>120.996742</v>
      </c>
      <c r="S57" s="6">
        <v>126.99247</v>
      </c>
      <c r="T57" s="6">
        <v>133.34613</v>
      </c>
      <c r="U57" s="6">
        <v>140.326385</v>
      </c>
      <c r="V57" s="6">
        <v>147.519012</v>
      </c>
      <c r="W57" s="6">
        <v>155.163589</v>
      </c>
      <c r="X57" s="6">
        <v>162.767776</v>
      </c>
      <c r="Y57" s="6">
        <v>170.866333</v>
      </c>
      <c r="Z57" s="6">
        <v>179.536072</v>
      </c>
      <c r="AA57" s="6">
        <v>188.511032</v>
      </c>
      <c r="AB57" s="6">
        <v>198.341446</v>
      </c>
      <c r="AC57" s="6">
        <v>209.274063</v>
      </c>
      <c r="AD57" s="6">
        <v>219.926773</v>
      </c>
      <c r="AE57" s="7">
        <v>0.03</v>
      </c>
    </row>
    <row r="58" spans="1:31" ht="15">
      <c r="A58" s="4" t="s">
        <v>7</v>
      </c>
      <c r="B58" s="6">
        <v>101.085991</v>
      </c>
      <c r="C58" s="6">
        <v>98.121002</v>
      </c>
      <c r="D58" s="6">
        <v>89.092003</v>
      </c>
      <c r="E58" s="6">
        <v>51.255001</v>
      </c>
      <c r="F58" s="6">
        <v>67.515999</v>
      </c>
      <c r="G58" s="6">
        <v>73.154472</v>
      </c>
      <c r="H58" s="6">
        <v>74.25869</v>
      </c>
      <c r="I58" s="6">
        <v>77.034645</v>
      </c>
      <c r="J58" s="6">
        <v>79.962471</v>
      </c>
      <c r="K58" s="6">
        <v>83.984787</v>
      </c>
      <c r="L58" s="6">
        <v>88.15284</v>
      </c>
      <c r="M58" s="6">
        <v>92.426605</v>
      </c>
      <c r="N58" s="6">
        <v>96.869026</v>
      </c>
      <c r="O58" s="6">
        <v>101.55127</v>
      </c>
      <c r="P58" s="6">
        <v>106.439964</v>
      </c>
      <c r="Q58" s="6">
        <v>111.413094</v>
      </c>
      <c r="R58" s="6">
        <v>117.1996</v>
      </c>
      <c r="S58" s="6">
        <v>122.87133</v>
      </c>
      <c r="T58" s="6">
        <v>128.901749</v>
      </c>
      <c r="U58" s="6">
        <v>135.657059</v>
      </c>
      <c r="V58" s="6">
        <v>142.754059</v>
      </c>
      <c r="W58" s="6">
        <v>149.966171</v>
      </c>
      <c r="X58" s="6">
        <v>157.216125</v>
      </c>
      <c r="Y58" s="6">
        <v>164.766144</v>
      </c>
      <c r="Z58" s="6">
        <v>173.048141</v>
      </c>
      <c r="AA58" s="6">
        <v>181.701614</v>
      </c>
      <c r="AB58" s="6">
        <v>191.582611</v>
      </c>
      <c r="AC58" s="6">
        <v>201.7435</v>
      </c>
      <c r="AD58" s="6">
        <v>211.965607</v>
      </c>
      <c r="AE58" s="7">
        <v>0.029</v>
      </c>
    </row>
    <row r="59" ht="15">
      <c r="A59" s="4"/>
    </row>
    <row r="60" ht="15">
      <c r="A60" s="5" t="s">
        <v>28</v>
      </c>
    </row>
    <row r="61" ht="15">
      <c r="A61" s="15" t="s">
        <v>29</v>
      </c>
    </row>
    <row r="62" ht="15">
      <c r="A62" s="5" t="s">
        <v>10</v>
      </c>
    </row>
    <row r="63" spans="1:31" ht="15">
      <c r="A63" s="4" t="s">
        <v>11</v>
      </c>
      <c r="B63" s="6">
        <v>2.186565</v>
      </c>
      <c r="C63" s="6">
        <v>2.130663</v>
      </c>
      <c r="D63" s="6">
        <v>2.208067</v>
      </c>
      <c r="E63" s="6">
        <v>1.985624</v>
      </c>
      <c r="F63" s="6">
        <v>2.138378</v>
      </c>
      <c r="G63" s="6">
        <v>2.213946</v>
      </c>
      <c r="H63" s="6">
        <v>2.272409</v>
      </c>
      <c r="I63" s="6">
        <v>2.333141</v>
      </c>
      <c r="J63" s="6">
        <v>2.38324</v>
      </c>
      <c r="K63" s="6">
        <v>2.435771</v>
      </c>
      <c r="L63" s="6">
        <v>2.487515</v>
      </c>
      <c r="M63" s="6">
        <v>2.546114</v>
      </c>
      <c r="N63" s="6">
        <v>2.601892</v>
      </c>
      <c r="O63" s="6">
        <v>2.660833</v>
      </c>
      <c r="P63" s="6">
        <v>2.726244</v>
      </c>
      <c r="Q63" s="6">
        <v>2.788513</v>
      </c>
      <c r="R63" s="6">
        <v>2.851616</v>
      </c>
      <c r="S63" s="6">
        <v>2.920082</v>
      </c>
      <c r="T63" s="6">
        <v>2.991501</v>
      </c>
      <c r="U63" s="6">
        <v>3.072651</v>
      </c>
      <c r="V63" s="6">
        <v>3.160202</v>
      </c>
      <c r="W63" s="6">
        <v>3.245261</v>
      </c>
      <c r="X63" s="6">
        <v>3.331575</v>
      </c>
      <c r="Y63" s="6">
        <v>3.420791</v>
      </c>
      <c r="Z63" s="6">
        <v>3.513582</v>
      </c>
      <c r="AA63" s="6">
        <v>3.605596</v>
      </c>
      <c r="AB63" s="6">
        <v>3.704483</v>
      </c>
      <c r="AC63" s="6">
        <v>3.819191</v>
      </c>
      <c r="AD63" s="6">
        <v>3.940707</v>
      </c>
      <c r="AE63" s="7">
        <v>0.023</v>
      </c>
    </row>
    <row r="64" spans="1:31" ht="15">
      <c r="A64" s="4" t="s">
        <v>12</v>
      </c>
      <c r="B64" s="6">
        <v>3.732491</v>
      </c>
      <c r="C64" s="6">
        <v>3.776946</v>
      </c>
      <c r="D64" s="6">
        <v>3.690501</v>
      </c>
      <c r="E64" s="6">
        <v>2.693246</v>
      </c>
      <c r="F64" s="6">
        <v>3.003363</v>
      </c>
      <c r="G64" s="6">
        <v>3.127602</v>
      </c>
      <c r="H64" s="6">
        <v>3.188249</v>
      </c>
      <c r="I64" s="6">
        <v>3.289706</v>
      </c>
      <c r="J64" s="6">
        <v>3.387892</v>
      </c>
      <c r="K64" s="6">
        <v>3.508344</v>
      </c>
      <c r="L64" s="6">
        <v>3.632598</v>
      </c>
      <c r="M64" s="6">
        <v>3.764713</v>
      </c>
      <c r="N64" s="6">
        <v>3.899509</v>
      </c>
      <c r="O64" s="6">
        <v>4.042368</v>
      </c>
      <c r="P64" s="6">
        <v>4.196289</v>
      </c>
      <c r="Q64" s="6">
        <v>4.352814</v>
      </c>
      <c r="R64" s="6">
        <v>4.527916</v>
      </c>
      <c r="S64" s="6">
        <v>4.70721</v>
      </c>
      <c r="T64" s="6">
        <v>4.898708</v>
      </c>
      <c r="U64" s="6">
        <v>5.098252</v>
      </c>
      <c r="V64" s="6">
        <v>5.305964</v>
      </c>
      <c r="W64" s="6">
        <v>5.525956</v>
      </c>
      <c r="X64" s="6">
        <v>5.754064</v>
      </c>
      <c r="Y64" s="6">
        <v>5.992156</v>
      </c>
      <c r="Z64" s="6">
        <v>6.239854</v>
      </c>
      <c r="AA64" s="6">
        <v>6.503945</v>
      </c>
      <c r="AB64" s="6">
        <v>6.794701</v>
      </c>
      <c r="AC64" s="6">
        <v>7.092398</v>
      </c>
      <c r="AD64" s="6">
        <v>7.396876</v>
      </c>
      <c r="AE64" s="7">
        <v>0.025</v>
      </c>
    </row>
    <row r="65" ht="15">
      <c r="A65" s="4"/>
    </row>
    <row r="66" ht="15">
      <c r="A66" s="5" t="s">
        <v>13</v>
      </c>
    </row>
    <row r="67" spans="1:31" ht="15">
      <c r="A67" s="4" t="s">
        <v>12</v>
      </c>
      <c r="B67" s="6">
        <v>3.634256</v>
      </c>
      <c r="C67" s="6">
        <v>3.677944</v>
      </c>
      <c r="D67" s="6">
        <v>3.593244</v>
      </c>
      <c r="E67" s="6">
        <v>2.621736</v>
      </c>
      <c r="F67" s="6">
        <v>2.922785</v>
      </c>
      <c r="G67" s="6">
        <v>3.008924</v>
      </c>
      <c r="H67" s="6">
        <v>3.073277</v>
      </c>
      <c r="I67" s="6">
        <v>3.175839</v>
      </c>
      <c r="J67" s="6">
        <v>3.278216</v>
      </c>
      <c r="K67" s="6">
        <v>3.397924</v>
      </c>
      <c r="L67" s="6">
        <v>3.534597</v>
      </c>
      <c r="M67" s="6">
        <v>3.664195</v>
      </c>
      <c r="N67" s="6">
        <v>3.797627</v>
      </c>
      <c r="O67" s="6">
        <v>3.941449</v>
      </c>
      <c r="P67" s="6">
        <v>4.092766</v>
      </c>
      <c r="Q67" s="6">
        <v>4.252222</v>
      </c>
      <c r="R67" s="6">
        <v>4.420017</v>
      </c>
      <c r="S67" s="6">
        <v>4.592776</v>
      </c>
      <c r="T67" s="6">
        <v>4.775791</v>
      </c>
      <c r="U67" s="6">
        <v>4.973546</v>
      </c>
      <c r="V67" s="6">
        <v>5.177327</v>
      </c>
      <c r="W67" s="6">
        <v>5.399136</v>
      </c>
      <c r="X67" s="6">
        <v>5.624392</v>
      </c>
      <c r="Y67" s="6">
        <v>5.859275</v>
      </c>
      <c r="Z67" s="6">
        <v>6.106466</v>
      </c>
      <c r="AA67" s="6">
        <v>6.366514</v>
      </c>
      <c r="AB67" s="6">
        <v>6.654876</v>
      </c>
      <c r="AC67" s="6">
        <v>6.949605</v>
      </c>
      <c r="AD67" s="6">
        <v>7.252649</v>
      </c>
      <c r="AE67" s="7">
        <v>0.025</v>
      </c>
    </row>
    <row r="68" spans="1:31" ht="15">
      <c r="A68" s="4" t="s">
        <v>14</v>
      </c>
      <c r="B68" s="6">
        <v>3.379164</v>
      </c>
      <c r="C68" s="6">
        <v>3.310435</v>
      </c>
      <c r="D68" s="6">
        <v>3.009103</v>
      </c>
      <c r="E68" s="6">
        <v>1.729976</v>
      </c>
      <c r="F68" s="6">
        <v>2.156067</v>
      </c>
      <c r="G68" s="6">
        <v>2.189423</v>
      </c>
      <c r="H68" s="6">
        <v>2.238644</v>
      </c>
      <c r="I68" s="6">
        <v>2.324155</v>
      </c>
      <c r="J68" s="6">
        <v>2.408407</v>
      </c>
      <c r="K68" s="6">
        <v>2.507635</v>
      </c>
      <c r="L68" s="6">
        <v>2.611024</v>
      </c>
      <c r="M68" s="6">
        <v>2.7179</v>
      </c>
      <c r="N68" s="6">
        <v>2.829374</v>
      </c>
      <c r="O68" s="6">
        <v>2.94653</v>
      </c>
      <c r="P68" s="6">
        <v>3.071724</v>
      </c>
      <c r="Q68" s="6">
        <v>3.201422</v>
      </c>
      <c r="R68" s="6">
        <v>3.336487</v>
      </c>
      <c r="S68" s="6">
        <v>3.479686</v>
      </c>
      <c r="T68" s="6">
        <v>3.632192</v>
      </c>
      <c r="U68" s="6">
        <v>3.799922</v>
      </c>
      <c r="V68" s="6">
        <v>3.971099</v>
      </c>
      <c r="W68" s="6">
        <v>4.141914</v>
      </c>
      <c r="X68" s="6">
        <v>4.334072</v>
      </c>
      <c r="Y68" s="6">
        <v>4.52845</v>
      </c>
      <c r="Z68" s="6">
        <v>4.731539</v>
      </c>
      <c r="AA68" s="6">
        <v>4.942176</v>
      </c>
      <c r="AB68" s="6">
        <v>5.172789</v>
      </c>
      <c r="AC68" s="6">
        <v>5.508836</v>
      </c>
      <c r="AD68" s="6">
        <v>5.904669</v>
      </c>
      <c r="AE68" s="7">
        <v>0.022</v>
      </c>
    </row>
    <row r="69" ht="15">
      <c r="A69" s="4"/>
    </row>
    <row r="70" ht="15">
      <c r="A70" s="5" t="s">
        <v>16</v>
      </c>
    </row>
    <row r="71" spans="1:31" ht="15">
      <c r="A71" s="4" t="s">
        <v>11</v>
      </c>
      <c r="B71" s="6">
        <v>1.918497</v>
      </c>
      <c r="C71" s="6">
        <v>1.854543</v>
      </c>
      <c r="D71" s="6">
        <v>1.918086</v>
      </c>
      <c r="E71" s="6">
        <v>1.618752</v>
      </c>
      <c r="F71" s="6">
        <v>1.792523</v>
      </c>
      <c r="G71" s="6">
        <v>1.872359</v>
      </c>
      <c r="H71" s="6">
        <v>1.929034</v>
      </c>
      <c r="I71" s="6">
        <v>1.988522</v>
      </c>
      <c r="J71" s="6">
        <v>2.035042</v>
      </c>
      <c r="K71" s="6">
        <v>2.084942</v>
      </c>
      <c r="L71" s="6">
        <v>2.134197</v>
      </c>
      <c r="M71" s="6">
        <v>2.192391</v>
      </c>
      <c r="N71" s="6">
        <v>2.246951</v>
      </c>
      <c r="O71" s="6">
        <v>2.304701</v>
      </c>
      <c r="P71" s="6">
        <v>2.370618</v>
      </c>
      <c r="Q71" s="6">
        <v>2.431958</v>
      </c>
      <c r="R71" s="6">
        <v>2.493861</v>
      </c>
      <c r="S71" s="6">
        <v>2.562326</v>
      </c>
      <c r="T71" s="6">
        <v>2.633695</v>
      </c>
      <c r="U71" s="6">
        <v>2.716524</v>
      </c>
      <c r="V71" s="6">
        <v>2.807603</v>
      </c>
      <c r="W71" s="6">
        <v>2.894912</v>
      </c>
      <c r="X71" s="6">
        <v>2.984052</v>
      </c>
      <c r="Y71" s="6">
        <v>3.076509</v>
      </c>
      <c r="Z71" s="6">
        <v>3.173007</v>
      </c>
      <c r="AA71" s="6">
        <v>3.267753</v>
      </c>
      <c r="AB71" s="6">
        <v>3.370454</v>
      </c>
      <c r="AC71" s="6">
        <v>3.492742</v>
      </c>
      <c r="AD71" s="6">
        <v>3.623403</v>
      </c>
      <c r="AE71" s="7">
        <v>0.025</v>
      </c>
    </row>
    <row r="72" spans="1:31" ht="15">
      <c r="A72" s="4" t="s">
        <v>12</v>
      </c>
      <c r="B72" s="6">
        <v>3.706754</v>
      </c>
      <c r="C72" s="6">
        <v>3.751477</v>
      </c>
      <c r="D72" s="6">
        <v>3.665272</v>
      </c>
      <c r="E72" s="6">
        <v>2.674226</v>
      </c>
      <c r="F72" s="6">
        <v>2.981383</v>
      </c>
      <c r="G72" s="6">
        <v>3.023525</v>
      </c>
      <c r="H72" s="6">
        <v>3.091779</v>
      </c>
      <c r="I72" s="6">
        <v>3.196111</v>
      </c>
      <c r="J72" s="6">
        <v>3.302259</v>
      </c>
      <c r="K72" s="6">
        <v>3.422808</v>
      </c>
      <c r="L72" s="6">
        <v>3.569525</v>
      </c>
      <c r="M72" s="6">
        <v>3.699158</v>
      </c>
      <c r="N72" s="6">
        <v>3.832934</v>
      </c>
      <c r="O72" s="6">
        <v>3.978699</v>
      </c>
      <c r="P72" s="6">
        <v>4.129503</v>
      </c>
      <c r="Q72" s="6">
        <v>4.28921</v>
      </c>
      <c r="R72" s="6">
        <v>4.453992</v>
      </c>
      <c r="S72" s="6">
        <v>4.623452</v>
      </c>
      <c r="T72" s="6">
        <v>4.801597</v>
      </c>
      <c r="U72" s="6">
        <v>4.999271</v>
      </c>
      <c r="V72" s="6">
        <v>5.202878</v>
      </c>
      <c r="W72" s="6">
        <v>5.426511</v>
      </c>
      <c r="X72" s="6">
        <v>5.651477</v>
      </c>
      <c r="Y72" s="6">
        <v>5.885763</v>
      </c>
      <c r="Z72" s="6">
        <v>6.133965</v>
      </c>
      <c r="AA72" s="6">
        <v>6.393467</v>
      </c>
      <c r="AB72" s="6">
        <v>6.682096</v>
      </c>
      <c r="AC72" s="6">
        <v>6.977429</v>
      </c>
      <c r="AD72" s="6">
        <v>7.280913</v>
      </c>
      <c r="AE72" s="7">
        <v>0.025</v>
      </c>
    </row>
    <row r="73" spans="1:31" ht="15">
      <c r="A73" s="4" t="s">
        <v>14</v>
      </c>
      <c r="B73" s="6">
        <v>3.045083</v>
      </c>
      <c r="C73" s="6">
        <v>2.997055</v>
      </c>
      <c r="D73" s="6">
        <v>2.715073</v>
      </c>
      <c r="E73" s="6">
        <v>1.568165</v>
      </c>
      <c r="F73" s="6">
        <v>1.953607</v>
      </c>
      <c r="G73" s="6">
        <v>2.052321</v>
      </c>
      <c r="H73" s="6">
        <v>2.099118</v>
      </c>
      <c r="I73" s="6">
        <v>2.182187</v>
      </c>
      <c r="J73" s="6">
        <v>2.263586</v>
      </c>
      <c r="K73" s="6">
        <v>2.360238</v>
      </c>
      <c r="L73" s="6">
        <v>2.461227</v>
      </c>
      <c r="M73" s="6">
        <v>2.565632</v>
      </c>
      <c r="N73" s="6">
        <v>2.67471</v>
      </c>
      <c r="O73" s="6">
        <v>2.789196</v>
      </c>
      <c r="P73" s="6">
        <v>2.911108</v>
      </c>
      <c r="Q73" s="6">
        <v>3.037684</v>
      </c>
      <c r="R73" s="6">
        <v>3.169631</v>
      </c>
      <c r="S73" s="6">
        <v>3.309563</v>
      </c>
      <c r="T73" s="6">
        <v>3.458618</v>
      </c>
      <c r="U73" s="6">
        <v>3.622505</v>
      </c>
      <c r="V73" s="6">
        <v>3.789967</v>
      </c>
      <c r="W73" s="6">
        <v>3.957216</v>
      </c>
      <c r="X73" s="6">
        <v>4.145566</v>
      </c>
      <c r="Y73" s="6">
        <v>4.336302</v>
      </c>
      <c r="Z73" s="6">
        <v>4.535556</v>
      </c>
      <c r="AA73" s="6">
        <v>4.74253</v>
      </c>
      <c r="AB73" s="6">
        <v>4.969152</v>
      </c>
      <c r="AC73" s="6">
        <v>5.300483</v>
      </c>
      <c r="AD73" s="6">
        <v>5.691321</v>
      </c>
      <c r="AE73" s="7">
        <v>0.024</v>
      </c>
    </row>
    <row r="74" ht="15">
      <c r="A74" s="4"/>
    </row>
    <row r="75" ht="15">
      <c r="A75" s="5" t="s">
        <v>17</v>
      </c>
    </row>
    <row r="76" spans="1:31" ht="15">
      <c r="A76" s="4" t="s">
        <v>11</v>
      </c>
      <c r="B76" s="6">
        <v>2.27807</v>
      </c>
      <c r="C76" s="6">
        <v>2.243895</v>
      </c>
      <c r="D76" s="6">
        <v>2.30241</v>
      </c>
      <c r="E76" s="6">
        <v>2.081766</v>
      </c>
      <c r="F76" s="6">
        <v>2.236381</v>
      </c>
      <c r="G76" s="6">
        <v>2.313662</v>
      </c>
      <c r="H76" s="6">
        <v>2.373972</v>
      </c>
      <c r="I76" s="6">
        <v>2.436618</v>
      </c>
      <c r="J76" s="6">
        <v>2.488585</v>
      </c>
      <c r="K76" s="6">
        <v>2.542916</v>
      </c>
      <c r="L76" s="6">
        <v>2.596442</v>
      </c>
      <c r="M76" s="6">
        <v>2.656807</v>
      </c>
      <c r="N76" s="6">
        <v>2.714359</v>
      </c>
      <c r="O76" s="6">
        <v>2.775162</v>
      </c>
      <c r="P76" s="6">
        <v>2.842493</v>
      </c>
      <c r="Q76" s="6">
        <v>2.906733</v>
      </c>
      <c r="R76" s="6">
        <v>2.971869</v>
      </c>
      <c r="S76" s="6">
        <v>3.04241</v>
      </c>
      <c r="T76" s="6">
        <v>3.116018</v>
      </c>
      <c r="U76" s="6">
        <v>3.199503</v>
      </c>
      <c r="V76" s="6">
        <v>3.289427</v>
      </c>
      <c r="W76" s="6">
        <v>3.376907</v>
      </c>
      <c r="X76" s="6">
        <v>3.465649</v>
      </c>
      <c r="Y76" s="6">
        <v>3.557347</v>
      </c>
      <c r="Z76" s="6">
        <v>3.652716</v>
      </c>
      <c r="AA76" s="6">
        <v>3.747364</v>
      </c>
      <c r="AB76" s="6">
        <v>3.849025</v>
      </c>
      <c r="AC76" s="6">
        <v>3.966711</v>
      </c>
      <c r="AD76" s="6">
        <v>4.091314</v>
      </c>
      <c r="AE76" s="7">
        <v>0.022</v>
      </c>
    </row>
    <row r="77" spans="1:31" ht="15">
      <c r="A77" s="4" t="s">
        <v>18</v>
      </c>
      <c r="B77" s="6">
        <v>3.337743</v>
      </c>
      <c r="C77" s="6">
        <v>3.136137</v>
      </c>
      <c r="D77" s="6">
        <v>3.116027</v>
      </c>
      <c r="E77" s="6">
        <v>2.212076</v>
      </c>
      <c r="F77" s="6">
        <v>2.572344</v>
      </c>
      <c r="G77" s="6">
        <v>3.057792</v>
      </c>
      <c r="H77" s="6">
        <v>3.152155</v>
      </c>
      <c r="I77" s="6">
        <v>3.189404</v>
      </c>
      <c r="J77" s="6">
        <v>3.285642</v>
      </c>
      <c r="K77" s="6">
        <v>3.338336</v>
      </c>
      <c r="L77" s="6">
        <v>3.24232</v>
      </c>
      <c r="M77" s="6">
        <v>3.321282</v>
      </c>
      <c r="N77" s="6">
        <v>3.382391</v>
      </c>
      <c r="O77" s="6">
        <v>3.410196</v>
      </c>
      <c r="P77" s="6">
        <v>3.487023</v>
      </c>
      <c r="Q77" s="6">
        <v>3.592944</v>
      </c>
      <c r="R77" s="6">
        <v>3.72174</v>
      </c>
      <c r="S77" s="6">
        <v>3.8562</v>
      </c>
      <c r="T77" s="6">
        <v>3.99401</v>
      </c>
      <c r="U77" s="6">
        <v>4.0784</v>
      </c>
      <c r="V77" s="6">
        <v>4.233291</v>
      </c>
      <c r="W77" s="6">
        <v>4.359953</v>
      </c>
      <c r="X77" s="6">
        <v>4.504195</v>
      </c>
      <c r="Y77" s="6">
        <v>4.649872</v>
      </c>
      <c r="Z77" s="6">
        <v>4.777742</v>
      </c>
      <c r="AA77" s="6">
        <v>4.924152</v>
      </c>
      <c r="AB77" s="6">
        <v>5.106318</v>
      </c>
      <c r="AC77" s="6">
        <v>5.282559</v>
      </c>
      <c r="AD77" s="6">
        <v>5.475545</v>
      </c>
      <c r="AE77" s="7">
        <v>0.021</v>
      </c>
    </row>
    <row r="78" spans="1:31" ht="15">
      <c r="A78" s="4" t="s">
        <v>19</v>
      </c>
      <c r="B78" s="6">
        <v>2.54503</v>
      </c>
      <c r="C78" s="6">
        <v>2.367958</v>
      </c>
      <c r="D78" s="6">
        <v>2.225522</v>
      </c>
      <c r="E78" s="6">
        <v>2.233271</v>
      </c>
      <c r="F78" s="6">
        <v>2.241751</v>
      </c>
      <c r="G78" s="6">
        <v>2.882866</v>
      </c>
      <c r="H78" s="6">
        <v>2.873348</v>
      </c>
      <c r="I78" s="6">
        <v>2.884126</v>
      </c>
      <c r="J78" s="6">
        <v>2.82601</v>
      </c>
      <c r="K78" s="6">
        <v>2.918656</v>
      </c>
      <c r="L78" s="6">
        <v>2.939558</v>
      </c>
      <c r="M78" s="6">
        <v>2.989501</v>
      </c>
      <c r="N78" s="6">
        <v>3.010794</v>
      </c>
      <c r="O78" s="6">
        <v>3.041353</v>
      </c>
      <c r="P78" s="6">
        <v>3.072662</v>
      </c>
      <c r="Q78" s="6">
        <v>3.075217</v>
      </c>
      <c r="R78" s="6">
        <v>3.113842</v>
      </c>
      <c r="S78" s="6">
        <v>3.146129</v>
      </c>
      <c r="T78" s="6">
        <v>3.152781</v>
      </c>
      <c r="U78" s="6">
        <v>3.231559</v>
      </c>
      <c r="V78" s="6">
        <v>3.354918</v>
      </c>
      <c r="W78" s="6">
        <v>3.437856</v>
      </c>
      <c r="X78" s="6">
        <v>3.550919</v>
      </c>
      <c r="Y78" s="6">
        <v>3.667283</v>
      </c>
      <c r="Z78" s="6">
        <v>3.746661</v>
      </c>
      <c r="AA78" s="6">
        <v>3.859644</v>
      </c>
      <c r="AB78" s="6">
        <v>4.005053</v>
      </c>
      <c r="AC78" s="6">
        <v>4.137985</v>
      </c>
      <c r="AD78" s="6">
        <v>4.273762</v>
      </c>
      <c r="AE78" s="7">
        <v>0.022</v>
      </c>
    </row>
    <row r="79" spans="1:31" ht="15">
      <c r="A79" s="4" t="s">
        <v>20</v>
      </c>
      <c r="B79" s="6">
        <v>3.669258</v>
      </c>
      <c r="C79" s="6">
        <v>3.553009</v>
      </c>
      <c r="D79" s="6">
        <v>3.405079</v>
      </c>
      <c r="E79" s="6">
        <v>2.391033</v>
      </c>
      <c r="F79" s="6">
        <v>2.775366</v>
      </c>
      <c r="G79" s="6">
        <v>2.896085</v>
      </c>
      <c r="H79" s="6">
        <v>2.951119</v>
      </c>
      <c r="I79" s="6">
        <v>3.014069</v>
      </c>
      <c r="J79" s="6">
        <v>3.103329</v>
      </c>
      <c r="K79" s="6">
        <v>3.208093</v>
      </c>
      <c r="L79" s="6">
        <v>3.303443</v>
      </c>
      <c r="M79" s="6">
        <v>3.406837</v>
      </c>
      <c r="N79" s="6">
        <v>3.515661</v>
      </c>
      <c r="O79" s="6">
        <v>3.630323</v>
      </c>
      <c r="P79" s="6">
        <v>3.751233</v>
      </c>
      <c r="Q79" s="6">
        <v>3.87399</v>
      </c>
      <c r="R79" s="6">
        <v>4.004874</v>
      </c>
      <c r="S79" s="6">
        <v>4.1421</v>
      </c>
      <c r="T79" s="6">
        <v>4.286917</v>
      </c>
      <c r="U79" s="6">
        <v>4.447354</v>
      </c>
      <c r="V79" s="6">
        <v>4.626111</v>
      </c>
      <c r="W79" s="6">
        <v>4.811258</v>
      </c>
      <c r="X79" s="6">
        <v>4.990323</v>
      </c>
      <c r="Y79" s="6">
        <v>5.184308</v>
      </c>
      <c r="Z79" s="6">
        <v>5.384254</v>
      </c>
      <c r="AA79" s="6">
        <v>5.590406</v>
      </c>
      <c r="AB79" s="6">
        <v>5.819306</v>
      </c>
      <c r="AC79" s="6">
        <v>6.078092</v>
      </c>
      <c r="AD79" s="6">
        <v>6.3199</v>
      </c>
      <c r="AE79" s="7">
        <v>0.022</v>
      </c>
    </row>
    <row r="80" spans="1:31" ht="15">
      <c r="A80" s="4" t="s">
        <v>21</v>
      </c>
      <c r="B80" s="6">
        <v>3.056765</v>
      </c>
      <c r="C80" s="6">
        <v>2.941676</v>
      </c>
      <c r="D80" s="6">
        <v>2.713979</v>
      </c>
      <c r="E80" s="6">
        <v>1.771405</v>
      </c>
      <c r="F80" s="6">
        <v>2.194824</v>
      </c>
      <c r="G80" s="6">
        <v>2.244305</v>
      </c>
      <c r="H80" s="6">
        <v>2.290299</v>
      </c>
      <c r="I80" s="6">
        <v>2.379967</v>
      </c>
      <c r="J80" s="6">
        <v>2.465327</v>
      </c>
      <c r="K80" s="6">
        <v>2.571266</v>
      </c>
      <c r="L80" s="6">
        <v>2.67876</v>
      </c>
      <c r="M80" s="6">
        <v>2.797305</v>
      </c>
      <c r="N80" s="6">
        <v>2.916188</v>
      </c>
      <c r="O80" s="6">
        <v>3.045992</v>
      </c>
      <c r="P80" s="6">
        <v>3.188944</v>
      </c>
      <c r="Q80" s="6">
        <v>3.346575</v>
      </c>
      <c r="R80" s="6">
        <v>3.509843</v>
      </c>
      <c r="S80" s="6">
        <v>3.679057</v>
      </c>
      <c r="T80" s="6">
        <v>3.857266</v>
      </c>
      <c r="U80" s="6">
        <v>4.043264</v>
      </c>
      <c r="V80" s="6">
        <v>4.237586</v>
      </c>
      <c r="W80" s="6">
        <v>4.441261</v>
      </c>
      <c r="X80" s="6">
        <v>4.65248</v>
      </c>
      <c r="Y80" s="6">
        <v>4.866652</v>
      </c>
      <c r="Z80" s="6">
        <v>5.096368</v>
      </c>
      <c r="AA80" s="6">
        <v>5.347068</v>
      </c>
      <c r="AB80" s="6">
        <v>5.626028</v>
      </c>
      <c r="AC80" s="6">
        <v>5.898254</v>
      </c>
      <c r="AD80" s="6">
        <v>6.183967</v>
      </c>
      <c r="AE80" s="7">
        <v>0.028</v>
      </c>
    </row>
    <row r="81" spans="1:31" ht="15">
      <c r="A81" s="4" t="s">
        <v>22</v>
      </c>
      <c r="B81" s="6">
        <v>3.885822</v>
      </c>
      <c r="C81" s="6">
        <v>3.864956</v>
      </c>
      <c r="D81" s="6">
        <v>3.757732</v>
      </c>
      <c r="E81" s="6">
        <v>2.794935</v>
      </c>
      <c r="F81" s="6">
        <v>3.186887</v>
      </c>
      <c r="G81" s="6">
        <v>3.295353</v>
      </c>
      <c r="H81" s="6">
        <v>3.37104</v>
      </c>
      <c r="I81" s="6">
        <v>3.48194</v>
      </c>
      <c r="J81" s="6">
        <v>3.595865</v>
      </c>
      <c r="K81" s="6">
        <v>3.721832</v>
      </c>
      <c r="L81" s="6">
        <v>3.877494</v>
      </c>
      <c r="M81" s="6">
        <v>4.012197</v>
      </c>
      <c r="N81" s="6">
        <v>4.151234</v>
      </c>
      <c r="O81" s="6">
        <v>4.302205</v>
      </c>
      <c r="P81" s="6">
        <v>4.457513</v>
      </c>
      <c r="Q81" s="6">
        <v>4.621248</v>
      </c>
      <c r="R81" s="6">
        <v>4.792888</v>
      </c>
      <c r="S81" s="6">
        <v>4.965899</v>
      </c>
      <c r="T81" s="6">
        <v>5.146474</v>
      </c>
      <c r="U81" s="6">
        <v>5.348998</v>
      </c>
      <c r="V81" s="6">
        <v>5.558892</v>
      </c>
      <c r="W81" s="6">
        <v>5.788752</v>
      </c>
      <c r="X81" s="6">
        <v>6.022115</v>
      </c>
      <c r="Y81" s="6">
        <v>6.263358</v>
      </c>
      <c r="Z81" s="6">
        <v>6.520395</v>
      </c>
      <c r="AA81" s="6">
        <v>6.784859</v>
      </c>
      <c r="AB81" s="6">
        <v>7.081513</v>
      </c>
      <c r="AC81" s="6">
        <v>7.386783</v>
      </c>
      <c r="AD81" s="6">
        <v>7.696574</v>
      </c>
      <c r="AE81" s="7">
        <v>0.026</v>
      </c>
    </row>
    <row r="82" spans="1:31" ht="15">
      <c r="A82" s="4" t="s">
        <v>14</v>
      </c>
      <c r="B82" s="6">
        <v>2.951602</v>
      </c>
      <c r="C82" s="6">
        <v>2.893972</v>
      </c>
      <c r="D82" s="6">
        <v>2.636674</v>
      </c>
      <c r="E82" s="6">
        <v>1.528629</v>
      </c>
      <c r="F82" s="6">
        <v>1.903469</v>
      </c>
      <c r="G82" s="6">
        <v>1.787685</v>
      </c>
      <c r="H82" s="6">
        <v>1.831022</v>
      </c>
      <c r="I82" s="6">
        <v>1.899603</v>
      </c>
      <c r="J82" s="6">
        <v>1.978514</v>
      </c>
      <c r="K82" s="6">
        <v>2.073245</v>
      </c>
      <c r="L82" s="6">
        <v>2.162914</v>
      </c>
      <c r="M82" s="6">
        <v>2.247809</v>
      </c>
      <c r="N82" s="6">
        <v>2.353455</v>
      </c>
      <c r="O82" s="6">
        <v>2.458945</v>
      </c>
      <c r="P82" s="6">
        <v>2.55965</v>
      </c>
      <c r="Q82" s="6">
        <v>2.683874</v>
      </c>
      <c r="R82" s="6">
        <v>2.824159</v>
      </c>
      <c r="S82" s="6">
        <v>2.946242</v>
      </c>
      <c r="T82" s="6">
        <v>3.082505</v>
      </c>
      <c r="U82" s="6">
        <v>3.238752</v>
      </c>
      <c r="V82" s="6">
        <v>3.40696</v>
      </c>
      <c r="W82" s="6">
        <v>3.557746</v>
      </c>
      <c r="X82" s="6">
        <v>3.722455</v>
      </c>
      <c r="Y82" s="6">
        <v>3.881221</v>
      </c>
      <c r="Z82" s="6">
        <v>4.060401</v>
      </c>
      <c r="AA82" s="6">
        <v>4.250482</v>
      </c>
      <c r="AB82" s="6">
        <v>4.458194</v>
      </c>
      <c r="AC82" s="6">
        <v>4.653574</v>
      </c>
      <c r="AD82" s="6">
        <v>4.917683</v>
      </c>
      <c r="AE82" s="7">
        <v>0.02</v>
      </c>
    </row>
    <row r="83" ht="15">
      <c r="A83" s="4"/>
    </row>
    <row r="84" spans="1:31" ht="15">
      <c r="A84" s="5" t="s">
        <v>23</v>
      </c>
      <c r="D84" s="12">
        <f>D85/C85-1</f>
        <v>-0.020006545556865873</v>
      </c>
      <c r="E84" s="12">
        <f>E85/D85-1</f>
        <v>-0.2703970716888907</v>
      </c>
      <c r="F84" s="12">
        <f aca="true" t="shared" si="0" ref="F84:AD84">F85/E85-1</f>
        <v>0.11502969354084192</v>
      </c>
      <c r="G84" s="12">
        <f t="shared" si="0"/>
        <v>0.02085231911923513</v>
      </c>
      <c r="H84" s="12">
        <f t="shared" si="0"/>
        <v>0.019663787927429288</v>
      </c>
      <c r="I84" s="12">
        <f t="shared" si="0"/>
        <v>0.034707183442805434</v>
      </c>
      <c r="J84" s="12">
        <f t="shared" si="0"/>
        <v>0.031999231434335806</v>
      </c>
      <c r="K84" s="12">
        <f t="shared" si="0"/>
        <v>0.03842391113012811</v>
      </c>
      <c r="L84" s="12">
        <f t="shared" si="0"/>
        <v>0.038416288545461974</v>
      </c>
      <c r="M84" s="12">
        <f t="shared" si="0"/>
        <v>0.038928883564637085</v>
      </c>
      <c r="N84" s="12">
        <f t="shared" si="0"/>
        <v>0.038469476154345594</v>
      </c>
      <c r="O84" s="12">
        <f t="shared" si="0"/>
        <v>0.03979991509397984</v>
      </c>
      <c r="P84" s="12">
        <f t="shared" si="0"/>
        <v>0.041019464545212214</v>
      </c>
      <c r="Q84" s="12">
        <f t="shared" si="0"/>
        <v>0.04153697729662076</v>
      </c>
      <c r="R84" s="12">
        <f t="shared" si="0"/>
        <v>0.04251348967862478</v>
      </c>
      <c r="S84" s="12">
        <f t="shared" si="0"/>
        <v>0.042525622296441856</v>
      </c>
      <c r="T84" s="12">
        <f t="shared" si="0"/>
        <v>0.043260370318743524</v>
      </c>
      <c r="U84" s="12">
        <f t="shared" si="0"/>
        <v>0.044712134648547064</v>
      </c>
      <c r="V84" s="12">
        <f t="shared" si="0"/>
        <v>0.043149521824557446</v>
      </c>
      <c r="W84" s="12">
        <f t="shared" si="0"/>
        <v>0.044252214438290194</v>
      </c>
      <c r="X84" s="12">
        <f t="shared" si="0"/>
        <v>0.043710633517966</v>
      </c>
      <c r="Y84" s="12">
        <f t="shared" si="0"/>
        <v>0.04355609060687882</v>
      </c>
      <c r="Z84" s="12">
        <f t="shared" si="0"/>
        <v>0.04372437666135642</v>
      </c>
      <c r="AA84" s="12">
        <f t="shared" si="0"/>
        <v>0.044586549838789846</v>
      </c>
      <c r="AB84" s="12">
        <f t="shared" si="0"/>
        <v>0.04708146524179102</v>
      </c>
      <c r="AC84" s="12">
        <f t="shared" si="0"/>
        <v>0.045621915068717156</v>
      </c>
      <c r="AD84" s="12">
        <f t="shared" si="0"/>
        <v>0.0452316473688088</v>
      </c>
      <c r="AE84" s="12"/>
    </row>
    <row r="85" spans="1:31" ht="15">
      <c r="A85" s="16" t="s">
        <v>12</v>
      </c>
      <c r="B85" s="6">
        <v>3.294829</v>
      </c>
      <c r="C85" s="34">
        <v>3.333559</v>
      </c>
      <c r="D85" s="6">
        <v>3.266866</v>
      </c>
      <c r="E85" s="6">
        <v>2.383515</v>
      </c>
      <c r="F85" s="6">
        <v>2.65769</v>
      </c>
      <c r="G85" s="6">
        <v>2.713109</v>
      </c>
      <c r="H85" s="6">
        <v>2.766459</v>
      </c>
      <c r="I85" s="6">
        <v>2.862475</v>
      </c>
      <c r="J85" s="6">
        <v>2.954072</v>
      </c>
      <c r="K85" s="6">
        <v>3.067579</v>
      </c>
      <c r="L85" s="6">
        <v>3.185424</v>
      </c>
      <c r="M85" s="6">
        <v>3.309429</v>
      </c>
      <c r="N85" s="6">
        <v>3.436741</v>
      </c>
      <c r="O85" s="6">
        <v>3.573523</v>
      </c>
      <c r="P85" s="6">
        <v>3.720107</v>
      </c>
      <c r="Q85" s="6">
        <v>3.874629</v>
      </c>
      <c r="R85" s="6">
        <v>4.039353</v>
      </c>
      <c r="S85" s="6">
        <v>4.211129</v>
      </c>
      <c r="T85" s="6">
        <v>4.393304</v>
      </c>
      <c r="U85" s="6">
        <v>4.589738</v>
      </c>
      <c r="V85" s="6">
        <v>4.787783</v>
      </c>
      <c r="W85" s="6">
        <v>4.999653</v>
      </c>
      <c r="X85" s="6">
        <v>5.218191</v>
      </c>
      <c r="Y85" s="6">
        <v>5.445475</v>
      </c>
      <c r="Z85" s="6">
        <v>5.683575</v>
      </c>
      <c r="AA85" s="6">
        <v>5.936986</v>
      </c>
      <c r="AB85" s="6">
        <v>6.216508</v>
      </c>
      <c r="AC85" s="6">
        <v>6.500117</v>
      </c>
      <c r="AD85" s="6">
        <v>6.794128</v>
      </c>
      <c r="AE85" s="7">
        <v>0.027</v>
      </c>
    </row>
    <row r="86" spans="1:31" ht="15">
      <c r="A86" s="4" t="s">
        <v>14</v>
      </c>
      <c r="B86" s="6">
        <v>3.071548</v>
      </c>
      <c r="C86" s="6">
        <v>2.82811</v>
      </c>
      <c r="D86" s="6">
        <v>3.042102</v>
      </c>
      <c r="E86" s="6">
        <v>1.777309</v>
      </c>
      <c r="F86" s="6">
        <v>1.739587</v>
      </c>
      <c r="G86" s="6">
        <v>1.607202</v>
      </c>
      <c r="H86" s="6">
        <v>1.646507</v>
      </c>
      <c r="I86" s="6">
        <v>1.868193</v>
      </c>
      <c r="J86" s="6">
        <v>1.94443</v>
      </c>
      <c r="K86" s="6">
        <v>2.036293</v>
      </c>
      <c r="L86" s="6">
        <v>2.132546</v>
      </c>
      <c r="M86" s="6">
        <v>2.231518</v>
      </c>
      <c r="N86" s="6">
        <v>2.335819</v>
      </c>
      <c r="O86" s="6">
        <v>2.445416</v>
      </c>
      <c r="P86" s="6">
        <v>2.562747</v>
      </c>
      <c r="Q86" s="6">
        <v>2.683478</v>
      </c>
      <c r="R86" s="6">
        <v>2.809361</v>
      </c>
      <c r="S86" s="6">
        <v>2.943121</v>
      </c>
      <c r="T86" s="6">
        <v>3.085596</v>
      </c>
      <c r="U86" s="6">
        <v>3.242716</v>
      </c>
      <c r="V86" s="6">
        <v>3.40316</v>
      </c>
      <c r="W86" s="6">
        <v>3.563036</v>
      </c>
      <c r="X86" s="6">
        <v>3.744161</v>
      </c>
      <c r="Y86" s="6">
        <v>3.927263</v>
      </c>
      <c r="Z86" s="6">
        <v>4.118711</v>
      </c>
      <c r="AA86" s="6">
        <v>4.317435</v>
      </c>
      <c r="AB86" s="6">
        <v>4.535469</v>
      </c>
      <c r="AC86" s="6">
        <v>4.857786</v>
      </c>
      <c r="AD86" s="6">
        <v>5.239233</v>
      </c>
      <c r="AE86" s="7">
        <v>0.023</v>
      </c>
    </row>
    <row r="87" ht="15">
      <c r="A87" s="4"/>
    </row>
    <row r="88" ht="15">
      <c r="A88" s="5" t="s">
        <v>30</v>
      </c>
    </row>
    <row r="89" spans="1:31" ht="15">
      <c r="A89" s="4" t="s">
        <v>11</v>
      </c>
      <c r="B89" s="6">
        <v>2.062868</v>
      </c>
      <c r="C89" s="6">
        <v>2.001319</v>
      </c>
      <c r="D89" s="6">
        <v>2.097149</v>
      </c>
      <c r="E89" s="6">
        <v>1.841904</v>
      </c>
      <c r="F89" s="6">
        <v>1.963322</v>
      </c>
      <c r="G89" s="6">
        <v>2.035949</v>
      </c>
      <c r="H89" s="6">
        <v>2.087973</v>
      </c>
      <c r="I89" s="6">
        <v>2.142838</v>
      </c>
      <c r="J89" s="6">
        <v>2.186776</v>
      </c>
      <c r="K89" s="6">
        <v>2.234667</v>
      </c>
      <c r="L89" s="6">
        <v>2.282613</v>
      </c>
      <c r="M89" s="6">
        <v>2.338043</v>
      </c>
      <c r="N89" s="6">
        <v>2.390412</v>
      </c>
      <c r="O89" s="6">
        <v>2.446312</v>
      </c>
      <c r="P89" s="6">
        <v>2.510053</v>
      </c>
      <c r="Q89" s="6">
        <v>2.570315</v>
      </c>
      <c r="R89" s="6">
        <v>2.631076</v>
      </c>
      <c r="S89" s="6">
        <v>2.697809</v>
      </c>
      <c r="T89" s="6">
        <v>2.76784</v>
      </c>
      <c r="U89" s="6">
        <v>2.848896</v>
      </c>
      <c r="V89" s="6">
        <v>2.93764</v>
      </c>
      <c r="W89" s="6">
        <v>3.02327</v>
      </c>
      <c r="X89" s="6">
        <v>3.11058</v>
      </c>
      <c r="Y89" s="6">
        <v>3.201116</v>
      </c>
      <c r="Z89" s="6">
        <v>3.295456</v>
      </c>
      <c r="AA89" s="6">
        <v>3.388335</v>
      </c>
      <c r="AB89" s="6">
        <v>3.488488</v>
      </c>
      <c r="AC89" s="6">
        <v>3.606784</v>
      </c>
      <c r="AD89" s="6">
        <v>3.733319</v>
      </c>
      <c r="AE89" s="7">
        <v>0.023</v>
      </c>
    </row>
    <row r="90" spans="1:31" ht="15">
      <c r="A90" s="4" t="s">
        <v>20</v>
      </c>
      <c r="B90" s="6">
        <v>3.641551</v>
      </c>
      <c r="C90" s="6">
        <v>3.52726</v>
      </c>
      <c r="D90" s="6">
        <v>3.38254</v>
      </c>
      <c r="E90" s="6">
        <v>2.395103</v>
      </c>
      <c r="F90" s="6">
        <v>2.77881</v>
      </c>
      <c r="G90" s="6">
        <v>2.895885</v>
      </c>
      <c r="H90" s="6">
        <v>2.950908</v>
      </c>
      <c r="I90" s="6">
        <v>3.013849</v>
      </c>
      <c r="J90" s="6">
        <v>3.103092</v>
      </c>
      <c r="K90" s="6">
        <v>3.207842</v>
      </c>
      <c r="L90" s="6">
        <v>3.303186</v>
      </c>
      <c r="M90" s="6">
        <v>3.406571</v>
      </c>
      <c r="N90" s="6">
        <v>3.515385</v>
      </c>
      <c r="O90" s="6">
        <v>3.630034</v>
      </c>
      <c r="P90" s="6">
        <v>3.750932</v>
      </c>
      <c r="Q90" s="6">
        <v>3.873673</v>
      </c>
      <c r="R90" s="6">
        <v>4.004534</v>
      </c>
      <c r="S90" s="6">
        <v>4.141741</v>
      </c>
      <c r="T90" s="6">
        <v>4.286537</v>
      </c>
      <c r="U90" s="6">
        <v>4.446968</v>
      </c>
      <c r="V90" s="6">
        <v>4.625706</v>
      </c>
      <c r="W90" s="6">
        <v>4.810833</v>
      </c>
      <c r="X90" s="6">
        <v>4.989879</v>
      </c>
      <c r="Y90" s="6">
        <v>5.183843</v>
      </c>
      <c r="Z90" s="6">
        <v>5.383774</v>
      </c>
      <c r="AA90" s="6">
        <v>5.589915</v>
      </c>
      <c r="AB90" s="6">
        <v>5.818793</v>
      </c>
      <c r="AC90" s="6">
        <v>6.077561</v>
      </c>
      <c r="AD90" s="6">
        <v>6.319342</v>
      </c>
      <c r="AE90" s="7">
        <v>0.022</v>
      </c>
    </row>
    <row r="91" spans="1:31" ht="15">
      <c r="A91" s="4" t="s">
        <v>21</v>
      </c>
      <c r="B91" s="6">
        <v>3.056765</v>
      </c>
      <c r="C91" s="6">
        <v>2.941676</v>
      </c>
      <c r="D91" s="6">
        <v>2.713979</v>
      </c>
      <c r="E91" s="6">
        <v>1.771405</v>
      </c>
      <c r="F91" s="6">
        <v>2.194824</v>
      </c>
      <c r="G91" s="6">
        <v>2.244305</v>
      </c>
      <c r="H91" s="6">
        <v>2.290299</v>
      </c>
      <c r="I91" s="6">
        <v>2.379967</v>
      </c>
      <c r="J91" s="6">
        <v>2.465327</v>
      </c>
      <c r="K91" s="6">
        <v>2.571266</v>
      </c>
      <c r="L91" s="6">
        <v>2.67876</v>
      </c>
      <c r="M91" s="6">
        <v>2.797305</v>
      </c>
      <c r="N91" s="6">
        <v>2.916188</v>
      </c>
      <c r="O91" s="6">
        <v>3.045992</v>
      </c>
      <c r="P91" s="6">
        <v>3.188944</v>
      </c>
      <c r="Q91" s="6">
        <v>3.346575</v>
      </c>
      <c r="R91" s="6">
        <v>3.509843</v>
      </c>
      <c r="S91" s="6">
        <v>3.679057</v>
      </c>
      <c r="T91" s="6">
        <v>3.857266</v>
      </c>
      <c r="U91" s="6">
        <v>4.043264</v>
      </c>
      <c r="V91" s="6">
        <v>4.237586</v>
      </c>
      <c r="W91" s="6">
        <v>4.441261</v>
      </c>
      <c r="X91" s="6">
        <v>4.65248</v>
      </c>
      <c r="Y91" s="6">
        <v>4.866652</v>
      </c>
      <c r="Z91" s="6">
        <v>5.096368</v>
      </c>
      <c r="AA91" s="6">
        <v>5.347068</v>
      </c>
      <c r="AB91" s="6">
        <v>5.626028</v>
      </c>
      <c r="AC91" s="6">
        <v>5.898254</v>
      </c>
      <c r="AD91" s="6">
        <v>6.183967</v>
      </c>
      <c r="AE91" s="7">
        <v>0.028</v>
      </c>
    </row>
    <row r="92" spans="1:31" ht="15">
      <c r="A92" s="4" t="s">
        <v>12</v>
      </c>
      <c r="B92" s="6">
        <v>3.831225</v>
      </c>
      <c r="C92" s="6">
        <v>3.827869</v>
      </c>
      <c r="D92" s="6">
        <v>3.726479</v>
      </c>
      <c r="E92" s="6">
        <v>2.758843</v>
      </c>
      <c r="F92" s="6">
        <v>3.12875</v>
      </c>
      <c r="G92" s="6">
        <v>3.226388</v>
      </c>
      <c r="H92" s="6">
        <v>3.300588</v>
      </c>
      <c r="I92" s="6">
        <v>3.409897</v>
      </c>
      <c r="J92" s="6">
        <v>3.521829</v>
      </c>
      <c r="K92" s="6">
        <v>3.647022</v>
      </c>
      <c r="L92" s="6">
        <v>3.799843</v>
      </c>
      <c r="M92" s="6">
        <v>3.934137</v>
      </c>
      <c r="N92" s="6">
        <v>4.072758</v>
      </c>
      <c r="O92" s="6">
        <v>4.223113</v>
      </c>
      <c r="P92" s="6">
        <v>4.378262</v>
      </c>
      <c r="Q92" s="6">
        <v>4.541632</v>
      </c>
      <c r="R92" s="6">
        <v>4.712988</v>
      </c>
      <c r="S92" s="6">
        <v>4.886164</v>
      </c>
      <c r="T92" s="6">
        <v>5.067584</v>
      </c>
      <c r="U92" s="6">
        <v>5.270316</v>
      </c>
      <c r="V92" s="6">
        <v>5.479258</v>
      </c>
      <c r="W92" s="6">
        <v>5.708863</v>
      </c>
      <c r="X92" s="6">
        <v>5.940039</v>
      </c>
      <c r="Y92" s="6">
        <v>6.180806</v>
      </c>
      <c r="Z92" s="6">
        <v>6.436321</v>
      </c>
      <c r="AA92" s="6">
        <v>6.700716</v>
      </c>
      <c r="AB92" s="6">
        <v>6.995237</v>
      </c>
      <c r="AC92" s="6">
        <v>7.298423</v>
      </c>
      <c r="AD92" s="6">
        <v>7.608165</v>
      </c>
      <c r="AE92" s="7">
        <v>0.026</v>
      </c>
    </row>
    <row r="93" spans="1:31" ht="15">
      <c r="A93" s="4" t="s">
        <v>31</v>
      </c>
      <c r="B93" s="6">
        <v>125.779533</v>
      </c>
      <c r="C93" s="6">
        <v>121.709221</v>
      </c>
      <c r="D93" s="6">
        <v>116.445732</v>
      </c>
      <c r="E93" s="6">
        <v>68.040245</v>
      </c>
      <c r="F93" s="6">
        <v>79.408882</v>
      </c>
      <c r="G93" s="6">
        <v>76.210297</v>
      </c>
      <c r="H93" s="6">
        <v>78.369942</v>
      </c>
      <c r="I93" s="6">
        <v>83.463135</v>
      </c>
      <c r="J93" s="6">
        <v>86.993988</v>
      </c>
      <c r="K93" s="6">
        <v>91.128487</v>
      </c>
      <c r="L93" s="6">
        <v>95.200363</v>
      </c>
      <c r="M93" s="6">
        <v>99.16806</v>
      </c>
      <c r="N93" s="6">
        <v>103.7024</v>
      </c>
      <c r="O93" s="6">
        <v>108.343491</v>
      </c>
      <c r="P93" s="6">
        <v>113.022026</v>
      </c>
      <c r="Q93" s="6">
        <v>118.20752</v>
      </c>
      <c r="R93" s="6">
        <v>123.855095</v>
      </c>
      <c r="S93" s="6">
        <v>129.242569</v>
      </c>
      <c r="T93" s="6">
        <v>135.124084</v>
      </c>
      <c r="U93" s="6">
        <v>141.785583</v>
      </c>
      <c r="V93" s="6">
        <v>148.782928</v>
      </c>
      <c r="W93" s="6">
        <v>155.366348</v>
      </c>
      <c r="X93" s="6">
        <v>162.670181</v>
      </c>
      <c r="Y93" s="6">
        <v>169.870804</v>
      </c>
      <c r="Z93" s="6">
        <v>177.716629</v>
      </c>
      <c r="AA93" s="6">
        <v>185.961548</v>
      </c>
      <c r="AB93" s="6">
        <v>194.99086</v>
      </c>
      <c r="AC93" s="6">
        <v>205.646088</v>
      </c>
      <c r="AD93" s="6">
        <v>219.009125</v>
      </c>
      <c r="AE93" s="7">
        <v>0.022</v>
      </c>
    </row>
    <row r="94" spans="1:31" ht="15">
      <c r="A94" s="5" t="s">
        <v>25</v>
      </c>
      <c r="B94" s="8">
        <v>3.243295</v>
      </c>
      <c r="C94" s="8">
        <v>3.156845</v>
      </c>
      <c r="D94" s="8">
        <v>3.056287</v>
      </c>
      <c r="E94" s="8">
        <v>2.188866</v>
      </c>
      <c r="F94" s="8">
        <v>2.528307</v>
      </c>
      <c r="G94" s="8">
        <v>2.608042</v>
      </c>
      <c r="H94" s="8">
        <v>2.648512</v>
      </c>
      <c r="I94" s="8">
        <v>2.711445</v>
      </c>
      <c r="J94" s="8">
        <v>2.786911</v>
      </c>
      <c r="K94" s="8">
        <v>2.877412</v>
      </c>
      <c r="L94" s="8">
        <v>2.966496</v>
      </c>
      <c r="M94" s="8">
        <v>3.058136</v>
      </c>
      <c r="N94" s="8">
        <v>3.154324</v>
      </c>
      <c r="O94" s="8">
        <v>3.259174</v>
      </c>
      <c r="P94" s="8">
        <v>3.372611</v>
      </c>
      <c r="Q94" s="8">
        <v>3.489047</v>
      </c>
      <c r="R94" s="8">
        <v>3.61169</v>
      </c>
      <c r="S94" s="8">
        <v>3.741494</v>
      </c>
      <c r="T94" s="8">
        <v>3.880399</v>
      </c>
      <c r="U94" s="8">
        <v>4.036776</v>
      </c>
      <c r="V94" s="8">
        <v>4.205505</v>
      </c>
      <c r="W94" s="8">
        <v>4.383193</v>
      </c>
      <c r="X94" s="8">
        <v>4.560799</v>
      </c>
      <c r="Y94" s="8">
        <v>4.748678</v>
      </c>
      <c r="Z94" s="8">
        <v>4.9456</v>
      </c>
      <c r="AA94" s="8">
        <v>5.144865</v>
      </c>
      <c r="AB94" s="8">
        <v>5.368219</v>
      </c>
      <c r="AC94" s="8">
        <v>5.615845</v>
      </c>
      <c r="AD94" s="8">
        <v>5.864197</v>
      </c>
      <c r="AE94" s="9">
        <v>0.023</v>
      </c>
    </row>
    <row r="95" ht="15">
      <c r="A95" s="4"/>
    </row>
    <row r="96" spans="1:31" s="10" customFormat="1" ht="15" customHeight="1">
      <c r="A96" s="33" t="s">
        <v>32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ht="15" customHeight="1">
      <c r="A97" s="30" t="s">
        <v>33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ht="15" customHeight="1">
      <c r="A98" s="30" t="s">
        <v>34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ht="15" customHeight="1">
      <c r="A99" s="30" t="s">
        <v>35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ht="15" customHeight="1">
      <c r="A100" s="30" t="s">
        <v>36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ht="15" customHeight="1">
      <c r="A101" s="30" t="s">
        <v>37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ht="15" customHeight="1">
      <c r="A102" s="30" t="s">
        <v>38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ht="15" customHeight="1">
      <c r="A103" s="30" t="s">
        <v>39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ht="15" customHeight="1">
      <c r="A104" s="30" t="s">
        <v>40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ht="15" customHeight="1">
      <c r="A105" s="30" t="s">
        <v>41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ht="15" customHeight="1">
      <c r="A106" s="30" t="s">
        <v>42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ht="15" customHeight="1">
      <c r="A107" s="30" t="s">
        <v>43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ht="15" customHeight="1">
      <c r="A108" s="30" t="s">
        <v>44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ht="15" customHeight="1">
      <c r="A109" s="30" t="s">
        <v>45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ht="15" customHeight="1">
      <c r="A110" s="30" t="s">
        <v>46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ht="15" customHeight="1">
      <c r="A111" s="30" t="s">
        <v>47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ht="15" customHeight="1">
      <c r="A112" s="30" t="s">
        <v>48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ht="15" customHeight="1">
      <c r="A113" s="30" t="s">
        <v>49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ht="15" customHeight="1">
      <c r="A114" s="30" t="s">
        <v>50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ht="15" customHeight="1">
      <c r="A115" s="30" t="s">
        <v>51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ht="15" customHeight="1">
      <c r="A116" s="30" t="s">
        <v>52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ht="15" customHeight="1">
      <c r="A117" s="30" t="s">
        <v>53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</sheetData>
  <sheetProtection/>
  <mergeCells count="25">
    <mergeCell ref="A1:AE1"/>
    <mergeCell ref="A2:AE2"/>
    <mergeCell ref="A3:AE3"/>
    <mergeCell ref="A96:AE96"/>
    <mergeCell ref="A97:AE97"/>
    <mergeCell ref="A98:AE98"/>
    <mergeCell ref="A99:AE99"/>
    <mergeCell ref="A100:AE100"/>
    <mergeCell ref="A101:AE101"/>
    <mergeCell ref="A102:AE102"/>
    <mergeCell ref="A103:AE103"/>
    <mergeCell ref="A104:AE104"/>
    <mergeCell ref="A105:AE105"/>
    <mergeCell ref="A106:AE106"/>
    <mergeCell ref="A107:AE107"/>
    <mergeCell ref="A108:AE108"/>
    <mergeCell ref="A109:AE109"/>
    <mergeCell ref="A110:AE110"/>
    <mergeCell ref="A117:AE117"/>
    <mergeCell ref="A111:AE111"/>
    <mergeCell ref="A112:AE112"/>
    <mergeCell ref="A113:AE113"/>
    <mergeCell ref="A114:AE114"/>
    <mergeCell ref="A115:AE115"/>
    <mergeCell ref="A116:AE1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Petroleum and Other Liquids Prices, Reference case</dc:title>
  <dc:subject/>
  <dc:creator>Hansen, Luke</dc:creator>
  <cp:keywords/>
  <dc:description/>
  <cp:lastModifiedBy>Hansen, Luke</cp:lastModifiedBy>
  <dcterms:created xsi:type="dcterms:W3CDTF">2015-11-11T17:40:55Z</dcterms:created>
  <dcterms:modified xsi:type="dcterms:W3CDTF">2016-08-23T22:01:38Z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{AB4BF0A9-DC09-4D17-AEE4-FBDBACA01F28}</vt:lpwstr>
  </property>
</Properties>
</file>